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ajennings/Desktop/C&amp;S/website/"/>
    </mc:Choice>
  </mc:AlternateContent>
  <bookViews>
    <workbookView xWindow="0" yWindow="0" windowWidth="28800" windowHeight="18000"/>
  </bookViews>
  <sheets>
    <sheet name="Rpt1" sheetId="2" r:id="rId1"/>
    <sheet name="Rpt2" sheetId="3" r:id="rId2"/>
    <sheet name="Rpt3" sheetId="4" r:id="rId3"/>
    <sheet name="Notes" sheetId="1" r:id="rId4"/>
  </sheets>
  <externalReferences>
    <externalReference r:id="rId5"/>
  </externalReferences>
  <definedNames>
    <definedName name="dmhc_id">[1]hmo_id!$P$4:$X$185</definedName>
  </definedNames>
  <calcPr calcId="171027" concurrentCalc="0"/>
</workbook>
</file>

<file path=xl/calcChain.xml><?xml version="1.0" encoding="utf-8"?>
<calcChain xmlns="http://schemas.openxmlformats.org/spreadsheetml/2006/main">
  <c r="G94" i="4" l="1"/>
  <c r="F94" i="4"/>
  <c r="F60" i="4"/>
  <c r="F33" i="4"/>
  <c r="F95" i="4"/>
  <c r="E94" i="4"/>
  <c r="C94" i="4"/>
  <c r="D93" i="4"/>
  <c r="D94" i="4"/>
  <c r="G60" i="4"/>
  <c r="E60" i="4"/>
  <c r="D60" i="4"/>
  <c r="C60" i="4"/>
  <c r="G33" i="4"/>
  <c r="E33" i="4"/>
  <c r="E95" i="4"/>
  <c r="D33" i="4"/>
  <c r="C33" i="4"/>
  <c r="D95" i="4"/>
  <c r="C95" i="4"/>
  <c r="G95" i="4"/>
</calcChain>
</file>

<file path=xl/sharedStrings.xml><?xml version="1.0" encoding="utf-8"?>
<sst xmlns="http://schemas.openxmlformats.org/spreadsheetml/2006/main" count="406" uniqueCount="217">
  <si>
    <t>Sources</t>
  </si>
  <si>
    <t>Segment/Source</t>
  </si>
  <si>
    <t>Detail</t>
  </si>
  <si>
    <t>- Medi-Cal: COPS-25 HCO Monthly Plan Enrollment Status Report</t>
  </si>
  <si>
    <t>http://www.dhcs.ca.gov/dataandstats/reports/Pages/MMCDHCOMinMax.aspx</t>
  </si>
  <si>
    <t xml:space="preserve">                        COPS-11 Monthly Enrollment Reports</t>
  </si>
  <si>
    <t>http://www.dhcs.ca.gov/dataandstats/reports/Pages/MMCDHCOMthlyEnrl.aspx</t>
  </si>
  <si>
    <t xml:space="preserve">                        Medi-Cal Monthly Eligibles Trend Report </t>
  </si>
  <si>
    <t>http://www.dhcs.ca.gov/dataandstats/statistics/Pages/Medi-Cal-Certified-EligiblesRecentTrends.aspx</t>
  </si>
  <si>
    <t>- Healthy Families: Report MM-15</t>
  </si>
  <si>
    <t>http://www.mrmib.ca.gov/MRMIB/HFPReports1.shtml</t>
  </si>
  <si>
    <t>- Medicare:  County, contract and service area reports</t>
  </si>
  <si>
    <t>http://www.cms.gov/Research-Statistics-Data-and-Systems/Statistics-Trends-and-Reports/MCRAdvPartDEnrolData/index.html?redirect=/MCRAdvPartDEnrolData/</t>
  </si>
  <si>
    <t>- Commercial:  Consists of group and individual enrollment; does not include ASO, PPO unless separately noted</t>
  </si>
  <si>
    <t>DMHC PRA Requests</t>
  </si>
  <si>
    <t>Exception Notes</t>
  </si>
  <si>
    <t>Plan</t>
  </si>
  <si>
    <t>Description</t>
  </si>
  <si>
    <t>Segment</t>
  </si>
  <si>
    <t>Year(s)</t>
  </si>
  <si>
    <t>UHC of California</t>
  </si>
  <si>
    <t>Partnership Healthplan</t>
  </si>
  <si>
    <t>Aetna</t>
  </si>
  <si>
    <t>Commercial</t>
  </si>
  <si>
    <t>Unidentified Medicare Plan Lives*</t>
  </si>
  <si>
    <t>Lives that are reported by CMS, but whose plan is masked as not doing so might, in some alternate universe, identify beneficiaries</t>
  </si>
  <si>
    <t>Medicare</t>
  </si>
  <si>
    <t>CalViva Health</t>
  </si>
  <si>
    <t>Medi-Cal</t>
  </si>
  <si>
    <t>Heritage Provider Network</t>
  </si>
  <si>
    <t>All</t>
  </si>
  <si>
    <t>Health Net</t>
  </si>
  <si>
    <t>EPIC Health Plan</t>
  </si>
  <si>
    <t>Not included, limited license; all lives subcontracted from other plans (Epic DMHC ID = 933 0483)</t>
  </si>
  <si>
    <t>Choice Physicians Network</t>
  </si>
  <si>
    <t>Not included: all lives subcontracted from other plans (Choice Physicians Network DMHC ID= 933 0470)</t>
  </si>
  <si>
    <t>Monarch Health Plan</t>
  </si>
  <si>
    <t>Not included: all lives subcontracted from other plans (Monarch Health Plan DMHC ID= 933 0453)</t>
  </si>
  <si>
    <t>Premier Health Plan Services</t>
  </si>
  <si>
    <t>Not included: all lives subcontracted from other plans (Premier Health Plan Services DMHC ID= 933 0473)</t>
  </si>
  <si>
    <t>PRIMECARE Medical Network</t>
  </si>
  <si>
    <t>Not included: all lives subcontracted from other plans (PRIMECARE Medical Network DMHC ID= 933 0367)</t>
  </si>
  <si>
    <t>Scripps Health Plan Services</t>
  </si>
  <si>
    <t>Not included: all lives subcontracted from other plans (Scripps Health Plan Services DMHC ID= 933 0377)</t>
  </si>
  <si>
    <t>Aetna did not report detail on commercial to state; county commercial based on DMHC inference</t>
  </si>
  <si>
    <t>Gold Coast HP</t>
  </si>
  <si>
    <t>Not licensed by DMHC, but operating since Jul 2012</t>
  </si>
  <si>
    <t>2013 - 2016</t>
  </si>
  <si>
    <t>San Francisco Health Plan</t>
  </si>
  <si>
    <t>Kaiser Permanente</t>
  </si>
  <si>
    <t>Kaiser Permanente (933 0055) data reported to DMHC includes members in the Hawaii region.  This is NOT included in the data here</t>
  </si>
  <si>
    <t>Golden Empire</t>
  </si>
  <si>
    <t>Acquired by Blue Shield</t>
  </si>
  <si>
    <t>Reported approximately 12,000 commercial lives with Medi-Cal</t>
  </si>
  <si>
    <t>Medi-Cal/ Commercial</t>
  </si>
  <si>
    <t>AIDS Healthcare Foundation, LA</t>
  </si>
  <si>
    <t>All Medicare are duals; counted only in Medi-Cal</t>
  </si>
  <si>
    <t>Duals</t>
  </si>
  <si>
    <t>Alameda Alliance For Health</t>
  </si>
  <si>
    <t xml:space="preserve">Anthem Blue Cross </t>
  </si>
  <si>
    <t>In 2014 1890 Medicare are duals; counted only in Medi-Cal; in 2015 8289 were duals, and counted only in Medicare</t>
  </si>
  <si>
    <t>CalOptima</t>
  </si>
  <si>
    <t xml:space="preserve">Care 1st Health Plan </t>
  </si>
  <si>
    <t>One third of Medicare members are duals, and counted only as Medicare</t>
  </si>
  <si>
    <t>CareMore</t>
  </si>
  <si>
    <t>Four percent of Medicare members are duals, and counted only as Medicare</t>
  </si>
  <si>
    <t>2015-2017</t>
  </si>
  <si>
    <t>Central Health Plan Of California</t>
  </si>
  <si>
    <t>One third of members are duals, and counted only as Medicare</t>
  </si>
  <si>
    <t>Community Health Group</t>
  </si>
  <si>
    <t>Community Eldercare of San Diego</t>
  </si>
  <si>
    <t>All Medi-Cal are duals; counted only in Medicare</t>
  </si>
  <si>
    <t>Center For Elders Independence</t>
  </si>
  <si>
    <t>Contra Costa Health Plan</t>
  </si>
  <si>
    <t>Fresno PACE</t>
  </si>
  <si>
    <t>Health Plan of San Mateo</t>
  </si>
  <si>
    <t xml:space="preserve">Health Net Plans </t>
  </si>
  <si>
    <t>All HealthNet Community Solution Medicare are Duals;  counted only in Medi-Cal</t>
  </si>
  <si>
    <t>Inland Empire</t>
  </si>
  <si>
    <t>Duals counted only in Medicare</t>
  </si>
  <si>
    <t>2016-2017</t>
  </si>
  <si>
    <t>Duals in Amador, El Dorado, Placer, Sacramento, San Diego as Medi-Cal; elsewhere counted only in Medicare</t>
  </si>
  <si>
    <t xml:space="preserve">Molina Healthcare of California </t>
  </si>
  <si>
    <t>LA Care</t>
  </si>
  <si>
    <t>Los Angeles Jewish Home for the Aging</t>
  </si>
  <si>
    <t>All Medi-Cal are duals, and counted as only as Medicare</t>
  </si>
  <si>
    <t>On Lok Senior Health Services</t>
  </si>
  <si>
    <t>All Medicare are duals; counted only in Medicare</t>
  </si>
  <si>
    <t xml:space="preserve">Partnership Healthplan of California </t>
  </si>
  <si>
    <t>All Medicare are duals; counted only in Medi-Cal.</t>
  </si>
  <si>
    <t>Redwood Coast PACE</t>
  </si>
  <si>
    <t>Scan Health Plan</t>
  </si>
  <si>
    <t>All Medicare duals are counted only as Medicare</t>
  </si>
  <si>
    <t>Universal Care (dba Brand New Day)</t>
  </si>
  <si>
    <t>Valley Health Plan, Santa Clara</t>
  </si>
  <si>
    <t>GEMCare Health Plan, Inc.</t>
  </si>
  <si>
    <t>Became a subsidiary of Blue Shield</t>
  </si>
  <si>
    <t>Arcadian/Humana</t>
  </si>
  <si>
    <t>Humana to report under Arcadian as of 1/1/2016 following merger w/Aetna</t>
  </si>
  <si>
    <t>Kaiser</t>
  </si>
  <si>
    <t>Alameda Alliance</t>
  </si>
  <si>
    <t>Anthem Blue Cross</t>
  </si>
  <si>
    <t>Easy Choice</t>
  </si>
  <si>
    <t>IEHP</t>
  </si>
  <si>
    <t>Blue Shield</t>
  </si>
  <si>
    <t>CIGNA</t>
  </si>
  <si>
    <t>Gold Coast Health Plan</t>
  </si>
  <si>
    <t>California HMO Membership</t>
  </si>
  <si>
    <t>by County</t>
  </si>
  <si>
    <t>TOTAL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</si>
  <si>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</si>
  <si>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</si>
  <si>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</si>
  <si>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</si>
  <si>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</si>
  <si>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</si>
  <si>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</si>
  <si>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</si>
  <si>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</si>
  <si>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</si>
  <si>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</si>
  <si>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</si>
  <si>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</si>
  <si>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</si>
  <si>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</si>
  <si>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</si>
  <si>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</si>
  <si>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</si>
  <si>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</si>
  <si>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</si>
  <si>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</si>
  <si>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</si>
  <si>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</si>
  <si>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</si>
  <si>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</si>
  <si>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</si>
  <si>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</si>
  <si>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</si>
  <si>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</si>
  <si>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</si>
  <si>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</si>
  <si>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</si>
  <si>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</si>
  <si>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</si>
  <si>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</si>
  <si>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</si>
  <si>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</si>
  <si>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</si>
  <si>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</si>
  <si>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</si>
  <si>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</si>
  <si>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</si>
  <si>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</si>
  <si>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</si>
  <si>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</si>
  <si>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</si>
  <si>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</si>
  <si>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</si>
  <si>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</si>
  <si>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</si>
  <si>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</si>
  <si>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</si>
  <si>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</si>
  <si>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</si>
  <si>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</si>
  <si>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</si>
  <si>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</si>
  <si>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</si>
  <si>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by County, Medicare, Medi-Cal &amp; Commercial</t>
  </si>
  <si>
    <t>COMMERCIAL</t>
  </si>
  <si>
    <t>MEDICARE</t>
  </si>
  <si>
    <t>by Health Plan, Medicare, Medi-Cal &amp; Commercial</t>
  </si>
  <si>
    <t>Health Plan</t>
  </si>
  <si>
    <t>Care 1St Health Plan</t>
  </si>
  <si>
    <t>CenCal Health</t>
  </si>
  <si>
    <t>Central California Alliance for Health</t>
  </si>
  <si>
    <t>Chinese Community</t>
  </si>
  <si>
    <t>Community Care</t>
  </si>
  <si>
    <t>MediExcel Health Plan</t>
  </si>
  <si>
    <t>Molina Healthcare</t>
  </si>
  <si>
    <t>Oscar Health Plan</t>
  </si>
  <si>
    <t>Scripps Health Plan</t>
  </si>
  <si>
    <t>Seaside Health Plan</t>
  </si>
  <si>
    <t>Sharp Health Plan</t>
  </si>
  <si>
    <t>Sistemas Medicos Nacionales</t>
  </si>
  <si>
    <t>Sutter Health Plus</t>
  </si>
  <si>
    <t>Valley Health Plan</t>
  </si>
  <si>
    <t>Ventura County Health Care Plan</t>
  </si>
  <si>
    <t>Western Health Advantage</t>
  </si>
  <si>
    <t>COMMERCIAL Total</t>
  </si>
  <si>
    <t>Altamed Health Services</t>
  </si>
  <si>
    <t>California Health &amp; Wellness</t>
  </si>
  <si>
    <t>Kern Health Systems</t>
  </si>
  <si>
    <t>Positive Healthcare</t>
  </si>
  <si>
    <t>San Joaquin Health Plan</t>
  </si>
  <si>
    <t>Santa Clara Family Health Plan</t>
  </si>
  <si>
    <t>Alignment Health Plan</t>
  </si>
  <si>
    <t>Arcadian Health Plan</t>
  </si>
  <si>
    <t>Aspire Health Plan</t>
  </si>
  <si>
    <t>Brand New Day</t>
  </si>
  <si>
    <t>Central Health Plan</t>
  </si>
  <si>
    <t>Centro de Salud-San Ysidro PACE</t>
  </si>
  <si>
    <t>Golden State</t>
  </si>
  <si>
    <t>InterValley</t>
  </si>
  <si>
    <t>On Lok Senior Health</t>
  </si>
  <si>
    <t>Satellite</t>
  </si>
  <si>
    <t>Stanford Health Care Advantage</t>
  </si>
  <si>
    <t>OUT-OF-STATE MEDICARE PLANS</t>
  </si>
  <si>
    <t>MEDICARE Total</t>
  </si>
  <si>
    <t>2013-2017</t>
  </si>
  <si>
    <t>2013-2015</t>
  </si>
  <si>
    <t>2013 - 2017</t>
  </si>
  <si>
    <t>Not included: all lives subcontracted from other plans (Heritage DMHC ID = 933 0357).</t>
  </si>
  <si>
    <t>For detail on plan-to-plan transactions or reconcilliation of Medi-Cal/Medicare beneficiaries contact Cattaneo &amp; Stroud.</t>
  </si>
  <si>
    <t>* see notes on website for details</t>
  </si>
  <si>
    <t>MEDI-CAL/HEALTH FAMILIES</t>
  </si>
  <si>
    <t>MEDI-CAL/HF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</si>
</sst>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color theme="3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/>
      <right/>
      <top style="thin">
        <color theme="0"/>
      </top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79998168889431442"/>
      </bottom>
      <diagonal/>
    </border>
    <border>
      <left style="thin">
        <color theme="4" tint="0.39994506668294322"/>
      </left>
      <right/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39994506668294322"/>
      </right>
      <top/>
      <bottom style="thin">
        <color theme="4" tint="0.7999816888943144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79998168889431442"/>
      </top>
      <bottom/>
      <diagonal/>
    </border>
    <border>
      <left style="thin">
        <color theme="4" tint="0.39994506668294322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39994506668294322"/>
      </right>
      <top style="thin">
        <color theme="4" tint="0.7999816888943144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79995117038483843"/>
      </bottom>
      <diagonal/>
    </border>
    <border>
      <left style="thin">
        <color theme="4" tint="0.39994506668294322"/>
      </left>
      <right/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39994506668294322"/>
      </right>
      <top/>
      <bottom style="thin">
        <color theme="4" tint="0.79995117038483843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4" tint="0.39991454817346722"/>
      </left>
      <right/>
      <top style="thin">
        <color theme="4" tint="0.39997558519241921"/>
      </top>
      <bottom/>
      <diagonal/>
    </border>
    <border>
      <left/>
      <right style="thin">
        <color theme="4" tint="0.39991454817346722"/>
      </right>
      <top style="thin">
        <color theme="4" tint="0.39997558519241921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/>
      <right style="thin">
        <color theme="4" tint="0.39991454817346722"/>
      </right>
      <top/>
      <bottom style="thin">
        <color theme="4" tint="0.79998168889431442"/>
      </bottom>
      <diagonal/>
    </border>
    <border>
      <left style="thin">
        <color theme="4" tint="0.39991454817346722"/>
      </left>
      <right/>
      <top/>
      <bottom style="thin">
        <color theme="4"/>
      </bottom>
      <diagonal/>
    </border>
    <border>
      <left style="thin">
        <color theme="4" tint="0.39991454817346722"/>
      </left>
      <right/>
      <top style="thin">
        <color theme="4"/>
      </top>
      <bottom style="thin">
        <color theme="4"/>
      </bottom>
      <diagonal/>
    </border>
    <border>
      <left/>
      <right style="thin">
        <color theme="4" tint="0.39991454817346722"/>
      </right>
      <top style="thin">
        <color theme="4"/>
      </top>
      <bottom style="thin">
        <color theme="4"/>
      </bottom>
      <diagonal/>
    </border>
    <border>
      <left style="thin">
        <color theme="4" tint="0.39991454817346722"/>
      </left>
      <right/>
      <top style="thin">
        <color theme="4"/>
      </top>
      <bottom/>
      <diagonal/>
    </border>
    <border>
      <left style="thin">
        <color theme="4" tint="0.39991454817346722"/>
      </left>
      <right/>
      <top style="thin">
        <color theme="4" tint="0.39997558519241921"/>
      </top>
      <bottom style="thin">
        <color theme="4" tint="0.39988402966399123"/>
      </bottom>
      <diagonal/>
    </border>
    <border>
      <left/>
      <right/>
      <top style="thin">
        <color theme="4" tint="0.39997558519241921"/>
      </top>
      <bottom style="thin">
        <color theme="4" tint="0.39988402966399123"/>
      </bottom>
      <diagonal/>
    </border>
    <border>
      <left/>
      <right style="thin">
        <color theme="4" tint="0.39991454817346722"/>
      </right>
      <top style="thin">
        <color theme="4" tint="0.39997558519241921"/>
      </top>
      <bottom style="thin">
        <color theme="4" tint="0.39988402966399123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1" applyNumberFormat="0" applyFill="0" applyAlignment="0" applyProtection="0"/>
    <xf numFmtId="0" fontId="7" fillId="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6" fillId="2" borderId="2" applyNumberFormat="0" applyFont="0" applyAlignment="0" applyProtection="0"/>
    <xf numFmtId="0" fontId="16" fillId="2" borderId="2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5" fillId="0" borderId="1" xfId="5"/>
    <xf numFmtId="0" fontId="7" fillId="3" borderId="3" xfId="6" applyBorder="1" applyAlignment="1">
      <alignment vertical="top" wrapText="1"/>
    </xf>
    <xf numFmtId="0" fontId="8" fillId="0" borderId="4" xfId="0" quotePrefix="1" applyFont="1" applyBorder="1" applyAlignment="1">
      <alignment vertical="top" wrapText="1"/>
    </xf>
    <xf numFmtId="0" fontId="9" fillId="0" borderId="4" xfId="7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8" fillId="0" borderId="5" xfId="0" quotePrefix="1" applyFont="1" applyBorder="1" applyAlignment="1">
      <alignment vertical="top" wrapText="1"/>
    </xf>
    <xf numFmtId="0" fontId="9" fillId="0" borderId="5" xfId="7" applyBorder="1" applyAlignment="1" applyProtection="1">
      <alignment vertical="top" wrapText="1"/>
    </xf>
    <xf numFmtId="0" fontId="0" fillId="0" borderId="5" xfId="0" quotePrefix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5" fillId="0" borderId="1" xfId="5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0" xfId="0" applyFont="1"/>
    <xf numFmtId="3" fontId="0" fillId="0" borderId="4" xfId="0" applyNumberForma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6" fillId="0" borderId="5" xfId="8" applyFont="1" applyBorder="1" applyAlignment="1">
      <alignment vertical="top" wrapText="1"/>
    </xf>
    <xf numFmtId="0" fontId="6" fillId="0" borderId="4" xfId="8" applyFont="1" applyBorder="1" applyAlignment="1">
      <alignment vertical="top" wrapText="1"/>
    </xf>
    <xf numFmtId="0" fontId="0" fillId="0" borderId="5" xfId="8" applyFont="1" applyBorder="1" applyAlignment="1">
      <alignment vertical="top" wrapText="1"/>
    </xf>
    <xf numFmtId="0" fontId="0" fillId="0" borderId="4" xfId="8" applyFont="1" applyBorder="1" applyAlignment="1">
      <alignment vertical="top" wrapText="1"/>
    </xf>
    <xf numFmtId="0" fontId="0" fillId="0" borderId="5" xfId="0" applyBorder="1"/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2" fillId="0" borderId="0" xfId="1" applyAlignment="1">
      <alignment horizontal="centerContinuous"/>
    </xf>
    <xf numFmtId="0" fontId="4" fillId="5" borderId="0" xfId="4"/>
    <xf numFmtId="0" fontId="11" fillId="5" borderId="7" xfId="4" applyFont="1" applyBorder="1" applyAlignment="1">
      <alignment horizontal="centerContinuous"/>
    </xf>
    <xf numFmtId="0" fontId="11" fillId="5" borderId="8" xfId="4" applyFont="1" applyBorder="1" applyAlignment="1">
      <alignment horizontal="centerContinuous"/>
    </xf>
    <xf numFmtId="0" fontId="11" fillId="5" borderId="9" xfId="4" applyFont="1" applyBorder="1" applyAlignment="1">
      <alignment horizontal="centerContinuous"/>
    </xf>
    <xf numFmtId="0" fontId="13" fillId="3" borderId="10" xfId="2" applyFont="1" applyBorder="1"/>
    <xf numFmtId="0" fontId="13" fillId="3" borderId="11" xfId="2" applyFont="1" applyBorder="1"/>
    <xf numFmtId="0" fontId="13" fillId="3" borderId="12" xfId="2" applyFont="1" applyBorder="1"/>
    <xf numFmtId="0" fontId="13" fillId="3" borderId="13" xfId="2" applyFont="1" applyBorder="1"/>
    <xf numFmtId="0" fontId="0" fillId="0" borderId="14" xfId="0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0" fillId="0" borderId="18" xfId="0" applyBorder="1"/>
    <xf numFmtId="3" fontId="0" fillId="0" borderId="19" xfId="0" applyNumberFormat="1" applyBorder="1"/>
    <xf numFmtId="3" fontId="0" fillId="0" borderId="0" xfId="0" applyNumberFormat="1" applyBorder="1"/>
    <xf numFmtId="3" fontId="0" fillId="0" borderId="20" xfId="0" applyNumberFormat="1" applyBorder="1"/>
    <xf numFmtId="0" fontId="0" fillId="0" borderId="21" xfId="0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5" xfId="0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0" fontId="0" fillId="0" borderId="29" xfId="0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0" fontId="3" fillId="4" borderId="33" xfId="3" applyFont="1" applyBorder="1"/>
    <xf numFmtId="3" fontId="3" fillId="4" borderId="34" xfId="3" applyNumberFormat="1" applyFont="1" applyBorder="1"/>
    <xf numFmtId="3" fontId="3" fillId="4" borderId="35" xfId="3" applyNumberFormat="1" applyFont="1" applyBorder="1"/>
    <xf numFmtId="3" fontId="3" fillId="4" borderId="36" xfId="3" applyNumberFormat="1" applyFont="1" applyBorder="1"/>
    <xf numFmtId="0" fontId="13" fillId="3" borderId="0" xfId="2" applyFont="1" applyBorder="1"/>
    <xf numFmtId="0" fontId="0" fillId="0" borderId="0" xfId="0" applyBorder="1"/>
    <xf numFmtId="0" fontId="0" fillId="0" borderId="23" xfId="0" applyBorder="1"/>
    <xf numFmtId="3" fontId="0" fillId="0" borderId="0" xfId="0" applyNumberFormat="1"/>
    <xf numFmtId="0" fontId="10" fillId="0" borderId="6" xfId="0" applyFont="1" applyBorder="1"/>
    <xf numFmtId="3" fontId="10" fillId="0" borderId="6" xfId="0" applyNumberFormat="1" applyFont="1" applyBorder="1"/>
    <xf numFmtId="3" fontId="14" fillId="0" borderId="0" xfId="0" applyNumberFormat="1" applyFont="1"/>
    <xf numFmtId="0" fontId="0" fillId="0" borderId="37" xfId="0" applyBorder="1"/>
    <xf numFmtId="3" fontId="0" fillId="0" borderId="37" xfId="0" applyNumberFormat="1" applyBorder="1"/>
    <xf numFmtId="0" fontId="0" fillId="0" borderId="38" xfId="0" applyBorder="1"/>
    <xf numFmtId="3" fontId="0" fillId="0" borderId="40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0" fontId="10" fillId="0" borderId="45" xfId="0" applyFont="1" applyBorder="1"/>
    <xf numFmtId="3" fontId="10" fillId="0" borderId="46" xfId="0" applyNumberFormat="1" applyFont="1" applyBorder="1"/>
    <xf numFmtId="0" fontId="10" fillId="6" borderId="48" xfId="0" applyFont="1" applyFill="1" applyBorder="1"/>
    <xf numFmtId="0" fontId="10" fillId="6" borderId="49" xfId="0" applyFont="1" applyFill="1" applyBorder="1"/>
    <xf numFmtId="3" fontId="10" fillId="6" borderId="49" xfId="0" applyNumberFormat="1" applyFont="1" applyFill="1" applyBorder="1"/>
    <xf numFmtId="3" fontId="10" fillId="6" borderId="50" xfId="0" applyNumberFormat="1" applyFont="1" applyFill="1" applyBorder="1"/>
    <xf numFmtId="0" fontId="10" fillId="0" borderId="39" xfId="0" applyFont="1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10" fillId="0" borderId="47" xfId="0" applyFont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27">
    <cellStyle name="20% - Accent1" xfId="3" builtinId="30"/>
    <cellStyle name="60% - Accent1" xfId="4" builtinId="32"/>
    <cellStyle name="Accent1" xfId="2" builtinId="29"/>
    <cellStyle name="Accent1 2" xfId="6"/>
    <cellStyle name="Accent1 3" xfId="9"/>
    <cellStyle name="Comma 2" xfId="10"/>
    <cellStyle name="Comma 3" xfId="11"/>
    <cellStyle name="Comma 4" xfId="12"/>
    <cellStyle name="Heading 1 2" xfId="5"/>
    <cellStyle name="Hyperlink" xfId="7" builtinId="8"/>
    <cellStyle name="Normal" xfId="0" builtinId="0"/>
    <cellStyle name="Normal 2" xfId="13"/>
    <cellStyle name="Normal 2 2" xfId="14"/>
    <cellStyle name="Normal 25" xfId="15"/>
    <cellStyle name="Normal 3" xfId="8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te 2" xfId="22"/>
    <cellStyle name="Note 2 2" xfId="23"/>
    <cellStyle name="Percent 2" xfId="24"/>
    <cellStyle name="Percent 3" xfId="25"/>
    <cellStyle name="Percent 4" xfId="26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ajennings/Downloads/HMO_pivot_2017_table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(2)"/>
      <sheetName val="dual_action"/>
      <sheetName val="hp ident"/>
      <sheetName val="hmo_id"/>
      <sheetName val="MediCal_eligib"/>
      <sheetName val="medi_cal_mmc_rpt2017Mar"/>
      <sheetName val="CMS_mems_duals"/>
      <sheetName val="data_enroll"/>
      <sheetName val="data_winplan"/>
      <sheetName val="data_winsrce"/>
      <sheetName val="2016 Tally to GC"/>
      <sheetName val="molina_comm"/>
      <sheetName val="Tally"/>
      <sheetName val="2015_rpt"/>
      <sheetName val="Notes"/>
      <sheetName val="kaiser_cms"/>
      <sheetName val="Rpt1"/>
      <sheetName val="Rpt2"/>
      <sheetName val="Rpt3"/>
      <sheetName val="pt"/>
      <sheetName val="Cost_mems"/>
      <sheetName val="data"/>
      <sheetName val="Sheet6"/>
    </sheetNames>
    <sheetDataSet>
      <sheetData sheetId="0"/>
      <sheetData sheetId="1"/>
      <sheetData sheetId="2"/>
      <sheetData sheetId="3">
        <row r="4">
          <cell r="P4" t="str">
            <v>dmhc_id</v>
          </cell>
          <cell r="Q4" t="str">
            <v>hmo_name</v>
          </cell>
          <cell r="R4" t="str">
            <v>hp_type</v>
          </cell>
          <cell r="S4" t="str">
            <v>oshpd_name</v>
          </cell>
          <cell r="T4" t="str">
            <v>oshpd_type</v>
          </cell>
          <cell r="U4" t="str">
            <v>cs_hp_id</v>
          </cell>
          <cell r="V4" t="str">
            <v>sector</v>
          </cell>
          <cell r="W4" t="str">
            <v>cms_contct</v>
          </cell>
          <cell r="X4" t="str">
            <v>short_name</v>
          </cell>
        </row>
        <row r="5">
          <cell r="P5" t="str">
            <v>933 0055</v>
          </cell>
          <cell r="Q5" t="str">
            <v>Kaiser Foundation HP, Inc.</v>
          </cell>
          <cell r="S5" t="str">
            <v>Kaiser Foundation Health Plan</v>
          </cell>
          <cell r="T5" t="str">
            <v>KKHMO</v>
          </cell>
          <cell r="U5" t="str">
            <v>H0031</v>
          </cell>
          <cell r="V5" t="str">
            <v>All Segments</v>
          </cell>
          <cell r="W5" t="str">
            <v>H0524</v>
          </cell>
          <cell r="X5" t="str">
            <v>Kaiser</v>
          </cell>
        </row>
        <row r="6">
          <cell r="P6" t="str">
            <v>933 0126</v>
          </cell>
          <cell r="Q6" t="str">
            <v>UHC of California</v>
          </cell>
          <cell r="S6" t="str">
            <v>HPA/Secure Horizons/Pacificare</v>
          </cell>
          <cell r="T6" t="str">
            <v>KKHMO</v>
          </cell>
          <cell r="U6" t="str">
            <v>H0043</v>
          </cell>
          <cell r="V6" t="str">
            <v>Comm+Medicare</v>
          </cell>
          <cell r="W6" t="str">
            <v>H0543</v>
          </cell>
          <cell r="X6" t="str">
            <v>UHC of California</v>
          </cell>
        </row>
        <row r="7">
          <cell r="P7" t="str">
            <v>933 0152</v>
          </cell>
          <cell r="Q7" t="str">
            <v>Cigna HealthCare of California, Inc.</v>
          </cell>
          <cell r="S7" t="str">
            <v>Cigna Healthcare</v>
          </cell>
          <cell r="T7" t="str">
            <v>KKHMO</v>
          </cell>
          <cell r="U7" t="str">
            <v>H0017</v>
          </cell>
          <cell r="V7" t="str">
            <v>Commercial Only</v>
          </cell>
          <cell r="X7" t="str">
            <v>CIGNA</v>
          </cell>
        </row>
        <row r="8">
          <cell r="P8" t="str">
            <v>933 0176</v>
          </cell>
          <cell r="Q8" t="str">
            <v>Aetna Health of California, Inc.</v>
          </cell>
          <cell r="S8" t="str">
            <v>Aetna Health Plans</v>
          </cell>
          <cell r="T8" t="str">
            <v>KKHMO</v>
          </cell>
          <cell r="U8" t="str">
            <v>H0001</v>
          </cell>
          <cell r="V8" t="str">
            <v>Comm+Medicare</v>
          </cell>
          <cell r="W8" t="str">
            <v>H0523</v>
          </cell>
          <cell r="X8" t="str">
            <v>Aetna</v>
          </cell>
        </row>
        <row r="9">
          <cell r="P9" t="str">
            <v>933 0200</v>
          </cell>
          <cell r="Q9" t="str">
            <v>Community Health Group</v>
          </cell>
          <cell r="S9" t="str">
            <v>Community Health Group</v>
          </cell>
          <cell r="T9" t="str">
            <v>KKHMO</v>
          </cell>
          <cell r="U9" t="str">
            <v>H0018</v>
          </cell>
          <cell r="V9" t="str">
            <v>Medi-Cal Only</v>
          </cell>
          <cell r="W9" t="str">
            <v>H7086</v>
          </cell>
          <cell r="X9" t="str">
            <v>Community Health Group</v>
          </cell>
        </row>
        <row r="10">
          <cell r="P10" t="str">
            <v>933 0236</v>
          </cell>
          <cell r="Q10" t="str">
            <v>Santa Clara County</v>
          </cell>
          <cell r="S10" t="str">
            <v>Valley Health Plan</v>
          </cell>
          <cell r="T10" t="str">
            <v>KKHMO</v>
          </cell>
          <cell r="U10" t="str">
            <v>H0068</v>
          </cell>
          <cell r="V10" t="str">
            <v>All Segments</v>
          </cell>
          <cell r="X10" t="str">
            <v>Valley Health Plan</v>
          </cell>
        </row>
        <row r="11">
          <cell r="P11" t="str">
            <v>933 0248</v>
          </cell>
          <cell r="Q11" t="str">
            <v>County of Los Angeles-Dept of Health Srvcs.</v>
          </cell>
          <cell r="S11" t="str">
            <v>Community Health Plan (LA County)</v>
          </cell>
          <cell r="T11" t="str">
            <v>KKHMO</v>
          </cell>
          <cell r="U11" t="str">
            <v>H0019</v>
          </cell>
          <cell r="V11" t="str">
            <v>Medi-Cal+Comm</v>
          </cell>
          <cell r="X11" t="str">
            <v>Community Health Plan (LA County)</v>
          </cell>
        </row>
        <row r="12">
          <cell r="P12" t="str">
            <v>933 0278</v>
          </cell>
          <cell r="Q12" t="str">
            <v>Chinese Community Health Plan</v>
          </cell>
          <cell r="S12" t="str">
            <v>Chinese Community Health Plan</v>
          </cell>
          <cell r="T12" t="str">
            <v>KKHMO</v>
          </cell>
          <cell r="U12" t="str">
            <v>H0016</v>
          </cell>
          <cell r="V12" t="str">
            <v>Comm+Medicare</v>
          </cell>
          <cell r="W12" t="str">
            <v>H0571</v>
          </cell>
          <cell r="X12" t="str">
            <v>Chinese Community</v>
          </cell>
        </row>
        <row r="13">
          <cell r="P13" t="str">
            <v>933 0300</v>
          </cell>
          <cell r="Q13" t="str">
            <v>Health Net of California, Inc.</v>
          </cell>
          <cell r="S13" t="str">
            <v>Health Net/Qualmed</v>
          </cell>
          <cell r="T13" t="str">
            <v>KKHMO</v>
          </cell>
          <cell r="U13" t="str">
            <v>H0025</v>
          </cell>
          <cell r="V13" t="str">
            <v>All Segments</v>
          </cell>
          <cell r="W13" t="str">
            <v>H0562</v>
          </cell>
          <cell r="X13" t="str">
            <v>HealthNet</v>
          </cell>
        </row>
        <row r="14">
          <cell r="P14" t="str">
            <v>933 0303</v>
          </cell>
          <cell r="Q14" t="str">
            <v>Blue Cross of California</v>
          </cell>
          <cell r="S14" t="str">
            <v>Blue Cross</v>
          </cell>
          <cell r="T14" t="str">
            <v>KKHMO</v>
          </cell>
          <cell r="U14" t="str">
            <v>H0005</v>
          </cell>
          <cell r="V14" t="str">
            <v>All Segments</v>
          </cell>
          <cell r="W14" t="str">
            <v>H0564</v>
          </cell>
          <cell r="X14" t="str">
            <v>Anthem Blue Cross</v>
          </cell>
        </row>
        <row r="15">
          <cell r="P15" t="str">
            <v>933 0310</v>
          </cell>
          <cell r="Q15" t="str">
            <v>Sharp Health Plan</v>
          </cell>
          <cell r="S15" t="str">
            <v>Sharp Health Plan</v>
          </cell>
          <cell r="T15" t="str">
            <v>KKHMO</v>
          </cell>
          <cell r="U15" t="str">
            <v>H0057</v>
          </cell>
          <cell r="V15" t="str">
            <v>Medi-Cal+Comm</v>
          </cell>
          <cell r="X15" t="str">
            <v>Sharp Health Plan</v>
          </cell>
        </row>
        <row r="16">
          <cell r="P16" t="str">
            <v>933 0322</v>
          </cell>
          <cell r="Q16" t="str">
            <v>Molina Healthcare of California</v>
          </cell>
          <cell r="S16" t="str">
            <v>American Family Care</v>
          </cell>
          <cell r="T16" t="str">
            <v>KKHMO</v>
          </cell>
          <cell r="U16" t="str">
            <v>H0037</v>
          </cell>
          <cell r="V16" t="str">
            <v>Medi-Cal+Comm</v>
          </cell>
          <cell r="W16" t="str">
            <v>H5810</v>
          </cell>
          <cell r="X16" t="str">
            <v>Molina Healthcare</v>
          </cell>
        </row>
        <row r="17">
          <cell r="P17" t="str">
            <v>933 0326</v>
          </cell>
          <cell r="Q17" t="str">
            <v>Care 1st Health Plan</v>
          </cell>
          <cell r="S17" t="str">
            <v>Care 1st Health Plan</v>
          </cell>
          <cell r="T17" t="str">
            <v>KKHMO</v>
          </cell>
          <cell r="U17" t="str">
            <v>H0062</v>
          </cell>
          <cell r="V17" t="str">
            <v>Medi-Cal Only</v>
          </cell>
          <cell r="W17" t="str">
            <v>H5928</v>
          </cell>
          <cell r="X17" t="str">
            <v>Care 1St Health Plan</v>
          </cell>
        </row>
        <row r="18">
          <cell r="P18" t="str">
            <v>933 0328</v>
          </cell>
          <cell r="Q18" t="str">
            <v>Alameda Alliance For Health</v>
          </cell>
          <cell r="S18" t="str">
            <v>Alameda Alliance for Health</v>
          </cell>
          <cell r="T18" t="str">
            <v>KKHMO</v>
          </cell>
          <cell r="U18" t="str">
            <v>H0003</v>
          </cell>
          <cell r="V18" t="str">
            <v>Medi-Cal+Comm</v>
          </cell>
          <cell r="W18" t="str">
            <v>H7292</v>
          </cell>
          <cell r="X18" t="str">
            <v>Alameda Alliance</v>
          </cell>
        </row>
        <row r="19">
          <cell r="P19" t="str">
            <v>933 0335</v>
          </cell>
          <cell r="Q19" t="str">
            <v>Kern Health Systems</v>
          </cell>
          <cell r="S19" t="str">
            <v>Kern Health Systems Inc</v>
          </cell>
          <cell r="T19" t="str">
            <v>KKHMO</v>
          </cell>
          <cell r="U19" t="str">
            <v>H0032</v>
          </cell>
          <cell r="V19" t="str">
            <v>Medi-Cal Only</v>
          </cell>
          <cell r="X19" t="str">
            <v>Kern Health Systems</v>
          </cell>
        </row>
        <row r="20">
          <cell r="P20" t="str">
            <v>933 0338</v>
          </cell>
          <cell r="Q20" t="str">
            <v>San Joaquin County Health Commission</v>
          </cell>
          <cell r="S20" t="str">
            <v>The Health Plan of San Joaquin</v>
          </cell>
          <cell r="T20" t="str">
            <v>KKHMO</v>
          </cell>
          <cell r="U20" t="str">
            <v>H0051</v>
          </cell>
          <cell r="V20" t="str">
            <v>Medi-Cal+Comm</v>
          </cell>
          <cell r="X20" t="str">
            <v>San Joaquin Health Plan</v>
          </cell>
        </row>
        <row r="21">
          <cell r="P21" t="str">
            <v>933 0344</v>
          </cell>
          <cell r="Q21" t="str">
            <v>County of Ventura</v>
          </cell>
          <cell r="S21" t="str">
            <v>Ventura Health Care Plan</v>
          </cell>
          <cell r="T21" t="str">
            <v>KKHMO</v>
          </cell>
          <cell r="U21" t="str">
            <v>H0069</v>
          </cell>
          <cell r="V21" t="str">
            <v>Commercial Only</v>
          </cell>
          <cell r="X21" t="str">
            <v>Ventura County Health Care Plan</v>
          </cell>
        </row>
        <row r="22">
          <cell r="P22" t="str">
            <v>933 0348</v>
          </cell>
          <cell r="Q22" t="str">
            <v>Western Health Advantage</v>
          </cell>
          <cell r="S22" t="str">
            <v>Western Health Advantage</v>
          </cell>
          <cell r="T22" t="str">
            <v>KKHMO</v>
          </cell>
          <cell r="U22" t="str">
            <v>H0071</v>
          </cell>
          <cell r="V22" t="str">
            <v>All Segments</v>
          </cell>
          <cell r="X22" t="str">
            <v>Western Health Advantage</v>
          </cell>
        </row>
        <row r="23">
          <cell r="P23" t="str">
            <v>933 0351</v>
          </cell>
          <cell r="Q23" t="str">
            <v>Santa Clara County Health Authority</v>
          </cell>
          <cell r="S23" t="str">
            <v>Santa Clara Family Health Plan</v>
          </cell>
          <cell r="T23" t="str">
            <v>KKHMO</v>
          </cell>
          <cell r="U23" t="str">
            <v>H0054</v>
          </cell>
          <cell r="V23" t="str">
            <v>Medi-Cal+Comm</v>
          </cell>
          <cell r="X23" t="str">
            <v>Santa Clara Family Health Plan</v>
          </cell>
        </row>
        <row r="24">
          <cell r="P24" t="str">
            <v>933 0355</v>
          </cell>
          <cell r="Q24" t="str">
            <v>Local Initiative Health Authority For L.A. County</v>
          </cell>
          <cell r="S24" t="str">
            <v>LA Care Health Plan</v>
          </cell>
          <cell r="T24" t="str">
            <v>KKHMO</v>
          </cell>
          <cell r="U24" t="str">
            <v>H0034</v>
          </cell>
          <cell r="V24" t="str">
            <v>Medi-Cal+Comm</v>
          </cell>
          <cell r="W24" t="str">
            <v>H2643</v>
          </cell>
          <cell r="X24" t="str">
            <v>LA Care</v>
          </cell>
        </row>
        <row r="25">
          <cell r="P25" t="str">
            <v>933 0358</v>
          </cell>
          <cell r="Q25" t="str">
            <v>San Mateo Health Commission</v>
          </cell>
          <cell r="S25" t="str">
            <v>HP of San Mateo Hlth Families</v>
          </cell>
          <cell r="T25" t="str">
            <v>KKHMO</v>
          </cell>
          <cell r="U25" t="str">
            <v>H0052</v>
          </cell>
          <cell r="V25" t="str">
            <v>Medi-Cal+Comm</v>
          </cell>
          <cell r="W25" t="str">
            <v>H5428</v>
          </cell>
          <cell r="X25" t="str">
            <v>Health Plan of San Mateo</v>
          </cell>
        </row>
        <row r="26">
          <cell r="P26" t="str">
            <v>933 0394</v>
          </cell>
          <cell r="Q26" t="str">
            <v>Orange County Health Authority</v>
          </cell>
          <cell r="S26" t="str">
            <v>MediCal-Cal Optima</v>
          </cell>
          <cell r="T26" t="str">
            <v>MCHMO</v>
          </cell>
          <cell r="U26" t="str">
            <v>H0010</v>
          </cell>
          <cell r="V26" t="str">
            <v>Medi-Cal Only</v>
          </cell>
          <cell r="W26" t="str">
            <v>H5433</v>
          </cell>
          <cell r="X26" t="str">
            <v>CalOptima</v>
          </cell>
        </row>
        <row r="27">
          <cell r="P27" t="str">
            <v>933 0400</v>
          </cell>
          <cell r="Q27" t="str">
            <v>Santa Barbara San Luis Obispo Regional Health Auth</v>
          </cell>
          <cell r="S27" t="str">
            <v>MediCal-Santa Barbara Health Authority</v>
          </cell>
          <cell r="T27" t="str">
            <v>MCHMO</v>
          </cell>
          <cell r="U27" t="str">
            <v>H0053</v>
          </cell>
          <cell r="V27" t="str">
            <v>Medi-Cal+Comm</v>
          </cell>
          <cell r="X27" t="str">
            <v>CenCal Health</v>
          </cell>
        </row>
        <row r="28">
          <cell r="P28" t="str">
            <v>933 0401</v>
          </cell>
          <cell r="Q28" t="str">
            <v>Santa Cruz-Monterey-Merced Managed Med. Care Comm.</v>
          </cell>
          <cell r="S28" t="str">
            <v>Central Coast Aliance</v>
          </cell>
          <cell r="T28" t="str">
            <v>MCHMO</v>
          </cell>
          <cell r="U28" t="str">
            <v>H0015</v>
          </cell>
          <cell r="V28" t="str">
            <v>Medi-Cal+Comm</v>
          </cell>
          <cell r="X28" t="str">
            <v>Central California Alliance for Health</v>
          </cell>
        </row>
        <row r="29">
          <cell r="P29" t="str">
            <v>933 0416</v>
          </cell>
          <cell r="Q29" t="str">
            <v>Partnership HealthPlan of California</v>
          </cell>
          <cell r="S29" t="str">
            <v>Partnership HealthPlan of California</v>
          </cell>
          <cell r="T29" t="str">
            <v>KKHMO</v>
          </cell>
          <cell r="U29" t="str">
            <v>H0115</v>
          </cell>
          <cell r="V29" t="str">
            <v>Medi-Cal Only</v>
          </cell>
          <cell r="W29" t="str">
            <v>H5782</v>
          </cell>
          <cell r="X29" t="str">
            <v>Partnership Healthplan</v>
          </cell>
        </row>
        <row r="30">
          <cell r="P30" t="str">
            <v>933 0445</v>
          </cell>
          <cell r="Q30" t="str">
            <v>GEMCare Health Plan, Inc.</v>
          </cell>
          <cell r="S30" t="str">
            <v>GEMCare HP</v>
          </cell>
          <cell r="T30" t="str">
            <v>KKHMO</v>
          </cell>
          <cell r="U30" t="str">
            <v>H0108</v>
          </cell>
          <cell r="V30" t="str">
            <v>Medicare Only</v>
          </cell>
          <cell r="W30" t="str">
            <v>H5609</v>
          </cell>
          <cell r="X30" t="str">
            <v>Blue Shield</v>
          </cell>
        </row>
        <row r="31">
          <cell r="P31" t="str">
            <v>933 0484</v>
          </cell>
          <cell r="Q31" t="str">
            <v>Fresno-Kings-Madera Regional Health Authority</v>
          </cell>
          <cell r="U31" t="str">
            <v>H0101</v>
          </cell>
          <cell r="X31" t="str">
            <v>CalViva Health</v>
          </cell>
        </row>
        <row r="32">
          <cell r="P32" t="str">
            <v>933 0486</v>
          </cell>
          <cell r="Q32" t="str">
            <v>Medi-Excel, SA de CV</v>
          </cell>
          <cell r="R32" t="str">
            <v>Full Service</v>
          </cell>
          <cell r="U32" t="str">
            <v>H0163</v>
          </cell>
          <cell r="X32" t="str">
            <v>Medi-Excel</v>
          </cell>
        </row>
        <row r="33">
          <cell r="P33" t="str">
            <v>933 0034</v>
          </cell>
          <cell r="Q33" t="str">
            <v>SafeGuard Health Plans, Inc.</v>
          </cell>
          <cell r="R33" t="str">
            <v>Dental/Vision</v>
          </cell>
          <cell r="X33" t="str">
            <v>exclude non-physician</v>
          </cell>
        </row>
        <row r="34">
          <cell r="P34" t="str">
            <v>933 0043</v>
          </cell>
          <cell r="Q34" t="str">
            <v>California Physicians' Service</v>
          </cell>
          <cell r="R34" t="str">
            <v>Full Service</v>
          </cell>
          <cell r="S34" t="str">
            <v>Blue Shield</v>
          </cell>
          <cell r="T34" t="str">
            <v>KKHMO</v>
          </cell>
          <cell r="U34" t="str">
            <v>H0006</v>
          </cell>
          <cell r="V34" t="str">
            <v>Comm+Medicare</v>
          </cell>
          <cell r="W34" t="str">
            <v>H0504</v>
          </cell>
          <cell r="X34" t="str">
            <v>Blue Shield</v>
          </cell>
        </row>
        <row r="35">
          <cell r="P35" t="str">
            <v>933 0046</v>
          </cell>
          <cell r="Q35" t="str">
            <v>United Concordia Dental Plans of CA, Inc.</v>
          </cell>
          <cell r="R35" t="str">
            <v>Dental</v>
          </cell>
          <cell r="X35" t="str">
            <v>exclude non-physician</v>
          </cell>
        </row>
        <row r="36">
          <cell r="P36" t="str">
            <v>933 0049</v>
          </cell>
          <cell r="Q36" t="str">
            <v>Vision Service Plan</v>
          </cell>
          <cell r="R36" t="str">
            <v>Vision</v>
          </cell>
          <cell r="X36" t="str">
            <v>exclude non-physician</v>
          </cell>
        </row>
        <row r="37">
          <cell r="P37" t="str">
            <v>933 0052</v>
          </cell>
          <cell r="Q37" t="str">
            <v>Liberty Dental Plan of California, Inc.</v>
          </cell>
          <cell r="R37" t="str">
            <v>Dental</v>
          </cell>
          <cell r="X37" t="str">
            <v>exclude non-physician</v>
          </cell>
        </row>
        <row r="38">
          <cell r="P38" t="str">
            <v>933 0054</v>
          </cell>
          <cell r="Q38" t="str">
            <v>Contra Costa County Medical Services</v>
          </cell>
          <cell r="R38" t="str">
            <v>Full Service</v>
          </cell>
          <cell r="S38" t="str">
            <v>Contra Costa Health Plan</v>
          </cell>
          <cell r="T38" t="str">
            <v>KKHMO</v>
          </cell>
          <cell r="U38" t="str">
            <v>H0021</v>
          </cell>
          <cell r="V38" t="str">
            <v>All Segments</v>
          </cell>
          <cell r="W38" t="str">
            <v>H0502</v>
          </cell>
          <cell r="X38" t="str">
            <v>Contra Costa Health Plan</v>
          </cell>
        </row>
        <row r="39">
          <cell r="P39" t="str">
            <v>933 0059</v>
          </cell>
          <cell r="Q39" t="str">
            <v>Dental Health Services</v>
          </cell>
          <cell r="R39" t="str">
            <v>Dental</v>
          </cell>
          <cell r="X39" t="str">
            <v>exclude non-physician</v>
          </cell>
        </row>
        <row r="40">
          <cell r="P40" t="str">
            <v>933 0080</v>
          </cell>
          <cell r="Q40" t="str">
            <v>Golden West Health Plan, Inc.</v>
          </cell>
          <cell r="R40" t="str">
            <v>Dental</v>
          </cell>
          <cell r="X40" t="str">
            <v>exclude non-physician</v>
          </cell>
        </row>
        <row r="41">
          <cell r="P41" t="str">
            <v>933 0092</v>
          </cell>
          <cell r="Q41" t="str">
            <v>Delta Dental of California</v>
          </cell>
          <cell r="R41" t="str">
            <v>Dental/Vision</v>
          </cell>
          <cell r="X41" t="str">
            <v>exclude non-physician</v>
          </cell>
        </row>
        <row r="42">
          <cell r="P42" t="str">
            <v>933 0102</v>
          </cell>
          <cell r="Q42" t="str">
            <v>Magellan Health Services of California-EmployerSvc</v>
          </cell>
          <cell r="R42" t="str">
            <v>Psychological</v>
          </cell>
          <cell r="S42" t="str">
            <v>Vista Behavioral Health Plan</v>
          </cell>
          <cell r="T42" t="str">
            <v>KKHMO</v>
          </cell>
          <cell r="X42" t="str">
            <v>Vista Behavioral Health Plan</v>
          </cell>
        </row>
        <row r="43">
          <cell r="P43" t="str">
            <v>933 0151</v>
          </cell>
          <cell r="Q43" t="str">
            <v>Inter Valley Health Plan</v>
          </cell>
          <cell r="R43" t="str">
            <v>Full Service</v>
          </cell>
          <cell r="S43" t="str">
            <v>Inter Valley Health Plan</v>
          </cell>
          <cell r="T43" t="str">
            <v>KKHMO</v>
          </cell>
          <cell r="U43" t="str">
            <v>H0030</v>
          </cell>
          <cell r="V43" t="str">
            <v>Medicare Only</v>
          </cell>
          <cell r="W43" t="str">
            <v>H0545</v>
          </cell>
          <cell r="X43" t="str">
            <v>InterValley</v>
          </cell>
        </row>
        <row r="44">
          <cell r="P44" t="str">
            <v>933 0170</v>
          </cell>
          <cell r="Q44" t="str">
            <v>Community Dental Services</v>
          </cell>
          <cell r="R44" t="str">
            <v>Dental</v>
          </cell>
          <cell r="X44" t="str">
            <v>exclude non-physician</v>
          </cell>
        </row>
        <row r="45">
          <cell r="P45" t="str">
            <v>933 0195</v>
          </cell>
          <cell r="Q45" t="str">
            <v>American Healthguard Corporation</v>
          </cell>
          <cell r="R45" t="str">
            <v>Dental</v>
          </cell>
          <cell r="X45" t="str">
            <v>exclude non-physician</v>
          </cell>
        </row>
        <row r="46">
          <cell r="P46" t="str">
            <v>933 0196</v>
          </cell>
          <cell r="Q46" t="str">
            <v>Managed Health Network</v>
          </cell>
          <cell r="R46" t="str">
            <v>Psychological</v>
          </cell>
          <cell r="S46" t="str">
            <v>Managed Health Network</v>
          </cell>
          <cell r="T46" t="str">
            <v>KKHMO</v>
          </cell>
          <cell r="X46" t="str">
            <v>Managed Health Network</v>
          </cell>
        </row>
        <row r="47">
          <cell r="P47" t="str">
            <v>933 0197</v>
          </cell>
          <cell r="Q47" t="str">
            <v>Jaimini Health Inc.</v>
          </cell>
          <cell r="R47" t="str">
            <v>Dental</v>
          </cell>
          <cell r="X47" t="str">
            <v>exclude non-physician</v>
          </cell>
        </row>
        <row r="48">
          <cell r="P48" t="str">
            <v>933 0209</v>
          </cell>
          <cell r="Q48" t="str">
            <v>Universal Care</v>
          </cell>
          <cell r="R48" t="str">
            <v>Full Service</v>
          </cell>
          <cell r="S48" t="str">
            <v>Universal Care</v>
          </cell>
          <cell r="T48" t="str">
            <v>KKHMO</v>
          </cell>
          <cell r="U48" t="str">
            <v>H0065</v>
          </cell>
          <cell r="V48" t="str">
            <v>Medi-Cal+Comm</v>
          </cell>
          <cell r="W48" t="str">
            <v>H0838</v>
          </cell>
          <cell r="X48" t="str">
            <v>Brand New Day</v>
          </cell>
        </row>
        <row r="49">
          <cell r="P49" t="str">
            <v>933 0212</v>
          </cell>
          <cell r="Q49" t="str">
            <v>Scan Health Plan</v>
          </cell>
          <cell r="R49" t="str">
            <v>Full Service</v>
          </cell>
          <cell r="S49" t="str">
            <v>Smartcare Health Plan</v>
          </cell>
          <cell r="T49" t="str">
            <v>KKHMO</v>
          </cell>
          <cell r="U49" t="str">
            <v>H0055</v>
          </cell>
          <cell r="V49" t="str">
            <v>Medicare+Medi-Cal</v>
          </cell>
          <cell r="W49" t="str">
            <v>H5425</v>
          </cell>
          <cell r="X49" t="str">
            <v>Scan Health Plan</v>
          </cell>
        </row>
        <row r="50">
          <cell r="P50" t="str">
            <v>933 0215</v>
          </cell>
          <cell r="Q50" t="str">
            <v>ConsumerHealth, Inc.</v>
          </cell>
          <cell r="R50" t="str">
            <v>Dental</v>
          </cell>
          <cell r="X50" t="str">
            <v>exclude non-physician</v>
          </cell>
        </row>
        <row r="51">
          <cell r="P51" t="str">
            <v>933 0224</v>
          </cell>
          <cell r="Q51" t="str">
            <v>Western Dental Services, Inc.</v>
          </cell>
          <cell r="R51" t="str">
            <v>Dental</v>
          </cell>
          <cell r="X51" t="str">
            <v>exclude non-physician</v>
          </cell>
        </row>
        <row r="52">
          <cell r="P52" t="str">
            <v>933 0231</v>
          </cell>
          <cell r="Q52" t="str">
            <v>Holman Professional Counseling Centers</v>
          </cell>
          <cell r="R52" t="str">
            <v>Psychological</v>
          </cell>
          <cell r="S52" t="str">
            <v>Holman Professional Counseling Centers</v>
          </cell>
          <cell r="T52" t="str">
            <v>KKHMO</v>
          </cell>
          <cell r="X52" t="str">
            <v>Holman Professional Counseling Centers</v>
          </cell>
        </row>
        <row r="53">
          <cell r="P53" t="str">
            <v>933 0244</v>
          </cell>
          <cell r="Q53" t="str">
            <v>Dedicated Dental Systems, Inc.</v>
          </cell>
          <cell r="R53" t="str">
            <v>Dental</v>
          </cell>
          <cell r="X53" t="str">
            <v>exclude non-physician</v>
          </cell>
        </row>
        <row r="54">
          <cell r="P54" t="str">
            <v>933 0255</v>
          </cell>
          <cell r="Q54" t="str">
            <v>Dental Benefit Providers of California, Inc.</v>
          </cell>
          <cell r="R54" t="str">
            <v>Dental</v>
          </cell>
          <cell r="X54" t="str">
            <v>exclude non-physician</v>
          </cell>
        </row>
        <row r="55">
          <cell r="P55" t="str">
            <v>933 0258</v>
          </cell>
          <cell r="Q55" t="str">
            <v>Cigna Dental Health of California, Inc.</v>
          </cell>
          <cell r="R55" t="str">
            <v>Dental</v>
          </cell>
          <cell r="X55" t="str">
            <v>exclude non-physician</v>
          </cell>
        </row>
        <row r="56">
          <cell r="P56" t="str">
            <v>933 0259</v>
          </cell>
          <cell r="Q56" t="str">
            <v>U. S. Behavioral Health Plan, California</v>
          </cell>
          <cell r="R56" t="str">
            <v>Psychological</v>
          </cell>
          <cell r="S56" t="str">
            <v>US Behavioral Health</v>
          </cell>
          <cell r="T56" t="str">
            <v>KKHMO</v>
          </cell>
          <cell r="X56" t="str">
            <v>US Behavioral Health</v>
          </cell>
        </row>
        <row r="57">
          <cell r="P57" t="str">
            <v>933 0264</v>
          </cell>
          <cell r="Q57" t="str">
            <v>EYEXAM of California, Inc.</v>
          </cell>
          <cell r="R57" t="str">
            <v>Vision</v>
          </cell>
          <cell r="X57" t="str">
            <v>exclude non-physician</v>
          </cell>
        </row>
        <row r="58">
          <cell r="P58" t="str">
            <v>933 0268</v>
          </cell>
          <cell r="Q58" t="str">
            <v>Vision Plan of America</v>
          </cell>
          <cell r="R58" t="str">
            <v>Vision</v>
          </cell>
          <cell r="X58" t="str">
            <v>exclude non-physician</v>
          </cell>
        </row>
        <row r="59">
          <cell r="P59" t="str">
            <v>933 0286</v>
          </cell>
          <cell r="Q59" t="str">
            <v>California Dental Network, Inc.</v>
          </cell>
          <cell r="R59" t="str">
            <v>Dental</v>
          </cell>
          <cell r="X59" t="str">
            <v>exclude non-physician</v>
          </cell>
        </row>
        <row r="60">
          <cell r="P60" t="str">
            <v>933 0287</v>
          </cell>
          <cell r="Q60" t="str">
            <v>VisionCare of California</v>
          </cell>
          <cell r="R60" t="str">
            <v>Vision</v>
          </cell>
          <cell r="X60" t="str">
            <v>exclude non-physician</v>
          </cell>
        </row>
        <row r="61">
          <cell r="P61" t="str">
            <v>933 0291</v>
          </cell>
          <cell r="Q61" t="str">
            <v>UDC Dental California, Inc.</v>
          </cell>
          <cell r="R61" t="str">
            <v>Dental</v>
          </cell>
          <cell r="X61" t="str">
            <v>exclude non-physician</v>
          </cell>
        </row>
        <row r="62">
          <cell r="P62" t="str">
            <v>933 0292</v>
          </cell>
          <cell r="Q62" t="str">
            <v>Human Affairs International of California</v>
          </cell>
          <cell r="R62" t="str">
            <v>Psychological</v>
          </cell>
          <cell r="S62" t="str">
            <v>HAI</v>
          </cell>
          <cell r="T62" t="str">
            <v>KKHMO</v>
          </cell>
          <cell r="X62" t="str">
            <v>HAI</v>
          </cell>
        </row>
        <row r="63">
          <cell r="P63" t="str">
            <v>933 0293</v>
          </cell>
          <cell r="Q63" t="str">
            <v>ValueOptions of California, Inc.</v>
          </cell>
          <cell r="R63" t="str">
            <v>Psychological</v>
          </cell>
          <cell r="S63" t="str">
            <v>Value Behavioral Health</v>
          </cell>
          <cell r="T63" t="str">
            <v>KKHMO</v>
          </cell>
          <cell r="X63" t="str">
            <v>Value Behavioral Health</v>
          </cell>
        </row>
        <row r="64">
          <cell r="P64" t="str">
            <v>933 0298</v>
          </cell>
          <cell r="Q64" t="str">
            <v>Cigna Behavioral Health of California, Inc.</v>
          </cell>
          <cell r="R64" t="str">
            <v>Psychological</v>
          </cell>
          <cell r="S64" t="str">
            <v>MCC Behavioral Care</v>
          </cell>
          <cell r="T64" t="str">
            <v>KKHMO</v>
          </cell>
          <cell r="X64" t="str">
            <v>MCC Behavioral Care</v>
          </cell>
        </row>
        <row r="65">
          <cell r="P65" t="str">
            <v>933 0302</v>
          </cell>
          <cell r="Q65" t="str">
            <v>Managed Dental Care</v>
          </cell>
          <cell r="R65" t="str">
            <v>Dental</v>
          </cell>
          <cell r="X65" t="str">
            <v>exclude non-physician</v>
          </cell>
        </row>
        <row r="66">
          <cell r="P66" t="str">
            <v>933 0308</v>
          </cell>
          <cell r="Q66" t="str">
            <v>California Benefits Dental Plan</v>
          </cell>
          <cell r="R66" t="str">
            <v>Dental</v>
          </cell>
          <cell r="X66" t="str">
            <v>exclude non-physician</v>
          </cell>
        </row>
        <row r="67">
          <cell r="P67" t="str">
            <v>933 0313</v>
          </cell>
          <cell r="Q67" t="str">
            <v>Aetna Dental of California Inc.</v>
          </cell>
          <cell r="R67" t="str">
            <v>Dental</v>
          </cell>
          <cell r="X67" t="str">
            <v>exclude non-physician</v>
          </cell>
        </row>
        <row r="68">
          <cell r="P68" t="str">
            <v>933 0315</v>
          </cell>
          <cell r="Q68" t="str">
            <v>American Specialty Health Plans, Inc.</v>
          </cell>
          <cell r="R68" t="str">
            <v>Chiropractic</v>
          </cell>
          <cell r="X68" t="str">
            <v>exclude non-physician</v>
          </cell>
        </row>
        <row r="69">
          <cell r="P69" t="str">
            <v>933 0318</v>
          </cell>
          <cell r="Q69" t="str">
            <v>Access Dental Plan</v>
          </cell>
          <cell r="R69" t="str">
            <v>Dental</v>
          </cell>
          <cell r="X69" t="str">
            <v>exclude non-physician</v>
          </cell>
        </row>
        <row r="70">
          <cell r="P70" t="str">
            <v>933 0319</v>
          </cell>
          <cell r="Q70" t="str">
            <v>Health and Human Resource Center</v>
          </cell>
          <cell r="R70" t="str">
            <v>Psychological</v>
          </cell>
          <cell r="S70" t="str">
            <v>HHRC, Integrated Insights</v>
          </cell>
          <cell r="T70" t="str">
            <v>KKHMO</v>
          </cell>
          <cell r="X70" t="str">
            <v>HHRC, Integrated Insights</v>
          </cell>
        </row>
        <row r="71">
          <cell r="P71" t="str">
            <v>933 0320</v>
          </cell>
          <cell r="Q71" t="str">
            <v>For Eyes Vision Plan, Inc.</v>
          </cell>
          <cell r="R71" t="str">
            <v>Vision</v>
          </cell>
          <cell r="X71" t="str">
            <v>exclude non-physician</v>
          </cell>
        </row>
        <row r="72">
          <cell r="P72" t="str">
            <v>933 0329</v>
          </cell>
          <cell r="Q72" t="str">
            <v>Vision First Eye Care, Inc.</v>
          </cell>
          <cell r="R72" t="str">
            <v>Vision</v>
          </cell>
          <cell r="X72" t="str">
            <v>exclude non-physician</v>
          </cell>
        </row>
        <row r="73">
          <cell r="P73" t="str">
            <v>933 0342</v>
          </cell>
          <cell r="Q73" t="str">
            <v>FirstSight Vision Services, Inc.</v>
          </cell>
          <cell r="R73" t="str">
            <v>Vision</v>
          </cell>
          <cell r="X73" t="str">
            <v>exclude non-physician</v>
          </cell>
        </row>
        <row r="74">
          <cell r="P74" t="str">
            <v>933 0346</v>
          </cell>
          <cell r="Q74" t="str">
            <v>Inland Empire Health Plan</v>
          </cell>
          <cell r="R74" t="str">
            <v>Full Service</v>
          </cell>
          <cell r="S74" t="str">
            <v>Inland Empire Health Plan</v>
          </cell>
          <cell r="T74" t="str">
            <v>KKHMO</v>
          </cell>
          <cell r="U74" t="str">
            <v>H0029</v>
          </cell>
          <cell r="V74" t="str">
            <v>Medi-Cal+Comm</v>
          </cell>
          <cell r="W74" t="str">
            <v>H5640</v>
          </cell>
          <cell r="X74" t="str">
            <v>IEHP</v>
          </cell>
        </row>
        <row r="75">
          <cell r="P75" t="str">
            <v>933 0357</v>
          </cell>
          <cell r="Q75" t="str">
            <v>Heritage Provider Network, Inc.</v>
          </cell>
          <cell r="R75" t="str">
            <v>Full Service</v>
          </cell>
          <cell r="S75" t="str">
            <v>Heritage Provider Network</v>
          </cell>
          <cell r="T75" t="str">
            <v>KKHMO</v>
          </cell>
          <cell r="U75" t="str">
            <v>H0126</v>
          </cell>
          <cell r="V75" t="str">
            <v>All Segments</v>
          </cell>
          <cell r="X75" t="str">
            <v>Heritage Provider Network</v>
          </cell>
        </row>
        <row r="76">
          <cell r="P76" t="str">
            <v>933 0359</v>
          </cell>
          <cell r="Q76" t="str">
            <v>Medical Eye Services, Inc.</v>
          </cell>
          <cell r="R76" t="str">
            <v>Vision</v>
          </cell>
          <cell r="X76" t="str">
            <v>exclude non-physician</v>
          </cell>
        </row>
        <row r="77">
          <cell r="P77" t="str">
            <v>933 0361</v>
          </cell>
          <cell r="Q77" t="str">
            <v>Landmark Healthplan of California, Inc.</v>
          </cell>
          <cell r="R77" t="str">
            <v>Chiropractic</v>
          </cell>
          <cell r="X77" t="str">
            <v>exclude non-physician</v>
          </cell>
        </row>
        <row r="78">
          <cell r="P78" t="str">
            <v>933 0367</v>
          </cell>
          <cell r="Q78" t="str">
            <v>PRIMECARE Medical Network, Inc.</v>
          </cell>
          <cell r="R78" t="str">
            <v>Full Service</v>
          </cell>
          <cell r="S78" t="str">
            <v>Primecare Medical Network</v>
          </cell>
          <cell r="T78" t="str">
            <v>KKHMO</v>
          </cell>
          <cell r="U78" t="str">
            <v>H0131</v>
          </cell>
          <cell r="V78" t="str">
            <v>Comm+Medicare</v>
          </cell>
          <cell r="X78" t="str">
            <v>Primecare Medical Network</v>
          </cell>
        </row>
        <row r="79">
          <cell r="P79" t="str">
            <v>933 0377</v>
          </cell>
          <cell r="Q79" t="str">
            <v>Scripps Health Plan Services, Inc.</v>
          </cell>
          <cell r="R79" t="str">
            <v>Full Service</v>
          </cell>
          <cell r="S79" t="str">
            <v>Scripps Clinic HP</v>
          </cell>
          <cell r="T79" t="str">
            <v>KKHMO</v>
          </cell>
          <cell r="U79" t="str">
            <v>H0132</v>
          </cell>
          <cell r="V79" t="str">
            <v>All Segments</v>
          </cell>
          <cell r="X79" t="str">
            <v>Scripps Health Plan</v>
          </cell>
        </row>
        <row r="80">
          <cell r="P80" t="str">
            <v>933 0385</v>
          </cell>
          <cell r="Q80" t="str">
            <v>On Lok Senior Health Services</v>
          </cell>
          <cell r="R80" t="str">
            <v>Full Service</v>
          </cell>
          <cell r="S80" t="str">
            <v>On Lok Senior Health Services</v>
          </cell>
          <cell r="T80" t="str">
            <v>KKHMO</v>
          </cell>
          <cell r="U80" t="str">
            <v>H0040</v>
          </cell>
          <cell r="V80" t="str">
            <v>All Segments</v>
          </cell>
          <cell r="W80" t="str">
            <v>H5403</v>
          </cell>
          <cell r="X80" t="str">
            <v>On Lok Senior Health</v>
          </cell>
        </row>
        <row r="81">
          <cell r="P81" t="str">
            <v>933 0393</v>
          </cell>
          <cell r="Q81" t="str">
            <v>Sistemas Medicos Nacionales, S.A.de C.V.</v>
          </cell>
          <cell r="R81" t="str">
            <v>Full Service</v>
          </cell>
          <cell r="S81" t="str">
            <v>Simnsa Healthcare</v>
          </cell>
          <cell r="T81" t="str">
            <v>KKHMO</v>
          </cell>
          <cell r="U81" t="str">
            <v>H0135</v>
          </cell>
          <cell r="V81" t="str">
            <v>Commercial Only</v>
          </cell>
          <cell r="X81" t="str">
            <v>Simnsa Healthcare</v>
          </cell>
        </row>
        <row r="82">
          <cell r="P82" t="str">
            <v>933 0397</v>
          </cell>
          <cell r="Q82" t="str">
            <v>Avante Behavioral Health Plan</v>
          </cell>
          <cell r="R82" t="str">
            <v>Psychological</v>
          </cell>
          <cell r="S82" t="str">
            <v>Avante Behavioral Health</v>
          </cell>
          <cell r="T82" t="str">
            <v>KKHMO</v>
          </cell>
          <cell r="X82" t="str">
            <v>Avante Behavioral Health</v>
          </cell>
        </row>
        <row r="83">
          <cell r="P83" t="str">
            <v>933 0402</v>
          </cell>
          <cell r="Q83" t="str">
            <v>CONCERN: Employee Assistance Program</v>
          </cell>
          <cell r="R83" t="str">
            <v>Psychological</v>
          </cell>
          <cell r="S83" t="str">
            <v>Concern</v>
          </cell>
          <cell r="T83" t="str">
            <v>KKHMO</v>
          </cell>
          <cell r="X83" t="str">
            <v>Concern</v>
          </cell>
        </row>
        <row r="84">
          <cell r="P84" t="str">
            <v>933 0404</v>
          </cell>
          <cell r="Q84" t="str">
            <v>Central Health Plan of California, Inc.</v>
          </cell>
          <cell r="R84" t="str">
            <v>Full Service</v>
          </cell>
          <cell r="S84" t="str">
            <v>Central Health Plan</v>
          </cell>
          <cell r="T84" t="str">
            <v>KKHMO</v>
          </cell>
          <cell r="U84" t="str">
            <v>H0074</v>
          </cell>
          <cell r="V84" t="str">
            <v>Medicare Only</v>
          </cell>
          <cell r="W84" t="str">
            <v>H5649</v>
          </cell>
          <cell r="X84" t="str">
            <v>Central Health Plan</v>
          </cell>
        </row>
        <row r="85">
          <cell r="P85" t="str">
            <v>933 0407</v>
          </cell>
          <cell r="Q85" t="str">
            <v>ACN Group of California, Inc.</v>
          </cell>
          <cell r="R85" t="str">
            <v>Chiropractic</v>
          </cell>
          <cell r="X85" t="str">
            <v>exclude non-physician</v>
          </cell>
        </row>
        <row r="86">
          <cell r="P86" t="str">
            <v>933 0408</v>
          </cell>
          <cell r="Q86" t="str">
            <v>CareMore Health Plan</v>
          </cell>
          <cell r="R86" t="str">
            <v>Full Service</v>
          </cell>
          <cell r="S86" t="str">
            <v>Caremore</v>
          </cell>
          <cell r="T86" t="str">
            <v>MCHMO</v>
          </cell>
          <cell r="U86" t="str">
            <v>H0013</v>
          </cell>
          <cell r="V86" t="str">
            <v>Medicare Only</v>
          </cell>
          <cell r="W86" t="str">
            <v>H0544</v>
          </cell>
          <cell r="X86" t="str">
            <v>CareMore</v>
          </cell>
        </row>
        <row r="87">
          <cell r="P87" t="str">
            <v>933 0409</v>
          </cell>
          <cell r="Q87" t="str">
            <v>Empathia Pacific, Inc.</v>
          </cell>
          <cell r="R87" t="str">
            <v>Psychological</v>
          </cell>
          <cell r="S87" t="str">
            <v>Robert T. Dorris &amp; Associates</v>
          </cell>
          <cell r="T87" t="str">
            <v>KKHMO</v>
          </cell>
          <cell r="X87" t="str">
            <v>Robert T. Dorris &amp; Associates</v>
          </cell>
        </row>
        <row r="88">
          <cell r="P88" t="str">
            <v>933 0414</v>
          </cell>
          <cell r="Q88" t="str">
            <v>Honored Citizens Choice Health Plan, Inc.</v>
          </cell>
          <cell r="R88" t="str">
            <v>Full Service</v>
          </cell>
          <cell r="S88" t="str">
            <v>Honored Citizens Choice</v>
          </cell>
          <cell r="T88" t="str">
            <v>KKHMO</v>
          </cell>
          <cell r="U88" t="str">
            <v>H0104</v>
          </cell>
          <cell r="V88" t="str">
            <v>Medicare Only</v>
          </cell>
          <cell r="W88" t="str">
            <v>H3815</v>
          </cell>
          <cell r="X88" t="str">
            <v>Alignment Health Plan</v>
          </cell>
        </row>
        <row r="89">
          <cell r="P89" t="str">
            <v>933 0417</v>
          </cell>
          <cell r="Q89" t="str">
            <v>Max Vision Care, Inc., A Prof. Optometric Corp</v>
          </cell>
          <cell r="R89" t="str">
            <v>Vision</v>
          </cell>
          <cell r="X89" t="str">
            <v>exclude non-physician</v>
          </cell>
        </row>
        <row r="90">
          <cell r="P90" t="str">
            <v>933 0420</v>
          </cell>
          <cell r="Q90" t="str">
            <v>Association Health Care Management, Inc.</v>
          </cell>
          <cell r="R90" t="str">
            <v>Discount Plan</v>
          </cell>
          <cell r="V90" t="str">
            <v>Commercial Only</v>
          </cell>
          <cell r="X90" t="str">
            <v>exclude non-physician</v>
          </cell>
        </row>
        <row r="91">
          <cell r="P91" t="str">
            <v>933 0423</v>
          </cell>
          <cell r="Q91" t="str">
            <v>San Francisco Community Health Authority</v>
          </cell>
          <cell r="R91" t="str">
            <v>Full Service</v>
          </cell>
          <cell r="S91" t="str">
            <v>San Francisco Community Health Authori</v>
          </cell>
          <cell r="T91" t="str">
            <v>KKHMO</v>
          </cell>
          <cell r="U91" t="str">
            <v>H0056</v>
          </cell>
          <cell r="V91" t="str">
            <v>Medi-Cal+Comm</v>
          </cell>
          <cell r="X91" t="str">
            <v>San Francisco Health Plan</v>
          </cell>
        </row>
        <row r="92">
          <cell r="P92" t="str">
            <v>933 0432</v>
          </cell>
          <cell r="Q92" t="str">
            <v>AIDS Healthcare Foundation</v>
          </cell>
          <cell r="R92" t="str">
            <v>Full Service</v>
          </cell>
          <cell r="S92" t="str">
            <v>AIDS HC Fndtion / Positive HC</v>
          </cell>
          <cell r="T92" t="str">
            <v>MCHMO</v>
          </cell>
          <cell r="U92" t="str">
            <v>H0002</v>
          </cell>
          <cell r="V92" t="str">
            <v>Medicare Only</v>
          </cell>
          <cell r="W92" t="str">
            <v>H5852</v>
          </cell>
          <cell r="X92" t="str">
            <v>Positive Healthcare</v>
          </cell>
        </row>
        <row r="93">
          <cell r="P93" t="str">
            <v>933 0435</v>
          </cell>
          <cell r="Q93" t="str">
            <v>First Dental Health (New Dental Choice)</v>
          </cell>
          <cell r="R93" t="str">
            <v>Discount Plan</v>
          </cell>
          <cell r="X93" t="str">
            <v>exclude non-physician</v>
          </cell>
        </row>
        <row r="94">
          <cell r="P94" t="str">
            <v>933 0446</v>
          </cell>
          <cell r="Q94" t="str">
            <v>March Vision Care, Inc.</v>
          </cell>
          <cell r="R94" t="str">
            <v>Vision</v>
          </cell>
          <cell r="X94" t="str">
            <v>exclude non-physician</v>
          </cell>
        </row>
        <row r="95">
          <cell r="P95" t="str">
            <v>933 0453</v>
          </cell>
          <cell r="Q95" t="str">
            <v>Monarch Health Plan</v>
          </cell>
          <cell r="R95" t="str">
            <v>Full Service</v>
          </cell>
          <cell r="S95" t="str">
            <v>Monarch</v>
          </cell>
          <cell r="T95" t="str">
            <v>KKHMO</v>
          </cell>
          <cell r="U95" t="str">
            <v>H0140</v>
          </cell>
          <cell r="V95" t="str">
            <v>Commercial Only</v>
          </cell>
          <cell r="X95" t="str">
            <v>Monarch</v>
          </cell>
        </row>
        <row r="96">
          <cell r="P96" t="str">
            <v>933 0454</v>
          </cell>
          <cell r="Q96" t="str">
            <v>HealthSpring Life &amp; Health Insurance Company, Inc.</v>
          </cell>
          <cell r="R96" t="str">
            <v>Pharmacy</v>
          </cell>
          <cell r="X96" t="str">
            <v>exclude non-physician</v>
          </cell>
        </row>
        <row r="97">
          <cell r="P97" t="str">
            <v>933 0457</v>
          </cell>
          <cell r="Q97" t="str">
            <v>EASY CHOICE HEALTH PLAN, Inc.</v>
          </cell>
          <cell r="R97" t="str">
            <v>Full Service</v>
          </cell>
          <cell r="S97" t="str">
            <v>Easy Choice</v>
          </cell>
          <cell r="T97" t="str">
            <v>KKHMO</v>
          </cell>
          <cell r="U97" t="str">
            <v>H0106</v>
          </cell>
          <cell r="V97" t="str">
            <v>Medicare Only</v>
          </cell>
          <cell r="W97" t="str">
            <v>H5087</v>
          </cell>
          <cell r="X97" t="str">
            <v>Easy Choice</v>
          </cell>
        </row>
        <row r="98">
          <cell r="P98" t="str">
            <v>933 0458</v>
          </cell>
          <cell r="Q98" t="str">
            <v>Envision Insurance Company</v>
          </cell>
          <cell r="R98" t="str">
            <v>Pharmacy</v>
          </cell>
          <cell r="X98" t="str">
            <v>exclude non-physician</v>
          </cell>
        </row>
        <row r="99">
          <cell r="P99" t="str">
            <v>933 0459</v>
          </cell>
          <cell r="Q99" t="str">
            <v>San Miguel Health Plan</v>
          </cell>
          <cell r="R99" t="str">
            <v>Full Service</v>
          </cell>
          <cell r="S99" t="str">
            <v>San Miguel</v>
          </cell>
          <cell r="T99" t="str">
            <v>KKHMO</v>
          </cell>
          <cell r="V99" t="str">
            <v>Medicare Only</v>
          </cell>
          <cell r="X99" t="str">
            <v>San Miguel Health Plan</v>
          </cell>
        </row>
        <row r="100">
          <cell r="P100" t="str">
            <v>933 0462</v>
          </cell>
          <cell r="Q100" t="str">
            <v>MD Care, Inc.</v>
          </cell>
          <cell r="R100" t="str">
            <v>Full Service</v>
          </cell>
          <cell r="S100" t="str">
            <v>MD Care</v>
          </cell>
          <cell r="T100" t="str">
            <v>KKHMO</v>
          </cell>
          <cell r="U100" t="str">
            <v>H0111</v>
          </cell>
          <cell r="V100" t="str">
            <v>Medicare Only</v>
          </cell>
          <cell r="X100" t="str">
            <v>MD Care</v>
          </cell>
        </row>
        <row r="101">
          <cell r="P101" t="str">
            <v>933 0464</v>
          </cell>
          <cell r="Q101" t="str">
            <v>SilverScript Insurance Company</v>
          </cell>
          <cell r="R101" t="str">
            <v>Pharmacy</v>
          </cell>
          <cell r="X101" t="str">
            <v>exclude non-physician</v>
          </cell>
        </row>
        <row r="102">
          <cell r="P102" t="str">
            <v>933 0466</v>
          </cell>
          <cell r="Q102" t="str">
            <v>Coastal Dental, Inc.</v>
          </cell>
          <cell r="R102" t="str">
            <v>Discount Plan</v>
          </cell>
          <cell r="X102" t="str">
            <v>exclude non-physician</v>
          </cell>
        </row>
        <row r="103">
          <cell r="P103" t="str">
            <v>933 0468</v>
          </cell>
          <cell r="Q103" t="str">
            <v>Arcadian Health Plan, Inc.</v>
          </cell>
          <cell r="R103" t="str">
            <v>Full Service</v>
          </cell>
          <cell r="S103" t="str">
            <v>Arcadian</v>
          </cell>
          <cell r="T103" t="str">
            <v>KKHMO</v>
          </cell>
          <cell r="U103" t="str">
            <v>H0114</v>
          </cell>
          <cell r="V103" t="str">
            <v>Commercial Only</v>
          </cell>
          <cell r="W103" t="str">
            <v>H5416</v>
          </cell>
          <cell r="X103" t="str">
            <v>Arcadian Health Plan</v>
          </cell>
        </row>
        <row r="104">
          <cell r="P104" t="str">
            <v>933 0469</v>
          </cell>
          <cell r="Q104" t="str">
            <v>WellCare Prescription Insurance, Inc.</v>
          </cell>
          <cell r="R104" t="str">
            <v>Pharmacy</v>
          </cell>
          <cell r="X104" t="str">
            <v>exclude non-physician</v>
          </cell>
        </row>
        <row r="105">
          <cell r="P105" t="str">
            <v>933 0470</v>
          </cell>
          <cell r="Q105" t="str">
            <v>Choice Physicians Network, Inc.</v>
          </cell>
          <cell r="R105" t="str">
            <v>Full Service</v>
          </cell>
          <cell r="U105" t="str">
            <v>H0143</v>
          </cell>
          <cell r="V105" t="str">
            <v>Commercial Only</v>
          </cell>
          <cell r="X105" t="str">
            <v>Choice Physicians Network</v>
          </cell>
        </row>
        <row r="106">
          <cell r="P106" t="str">
            <v>933 0473</v>
          </cell>
          <cell r="Q106" t="str">
            <v>Premier Health Plan Services, Inc.</v>
          </cell>
          <cell r="R106" t="str">
            <v>Full Service</v>
          </cell>
          <cell r="U106" t="str">
            <v>H0144</v>
          </cell>
          <cell r="V106" t="str">
            <v>exclude</v>
          </cell>
          <cell r="X106" t="str">
            <v>Premier Health Plan</v>
          </cell>
        </row>
        <row r="107">
          <cell r="P107" t="str">
            <v>933 0474</v>
          </cell>
          <cell r="Q107" t="str">
            <v>Golden State Medicare Health Plan</v>
          </cell>
          <cell r="R107" t="str">
            <v>Full Service</v>
          </cell>
          <cell r="S107" t="str">
            <v>Golden State Medicare</v>
          </cell>
          <cell r="T107" t="str">
            <v>KKHMO</v>
          </cell>
          <cell r="U107" t="str">
            <v>H0109</v>
          </cell>
          <cell r="W107" t="str">
            <v>H2241</v>
          </cell>
          <cell r="X107" t="str">
            <v>Golden State</v>
          </cell>
        </row>
        <row r="108">
          <cell r="P108" t="str">
            <v>933 0475</v>
          </cell>
          <cell r="Q108" t="str">
            <v>Express Scripts Insurance Company</v>
          </cell>
          <cell r="R108" t="str">
            <v>Pharmacy</v>
          </cell>
          <cell r="X108" t="str">
            <v>exclude non-physician</v>
          </cell>
        </row>
        <row r="109">
          <cell r="P109" t="str">
            <v>933 0476</v>
          </cell>
          <cell r="Q109" t="str">
            <v>Humana Health Plan of California, Inc.</v>
          </cell>
          <cell r="R109" t="str">
            <v>Full Service</v>
          </cell>
          <cell r="S109" t="str">
            <v>Humana of California</v>
          </cell>
          <cell r="T109" t="str">
            <v>KKHMO</v>
          </cell>
          <cell r="U109" t="str">
            <v>H0110</v>
          </cell>
          <cell r="V109" t="str">
            <v>Medicare Only</v>
          </cell>
          <cell r="W109" t="str">
            <v>H7731</v>
          </cell>
          <cell r="X109" t="str">
            <v>Arcadian Health Plan</v>
          </cell>
        </row>
        <row r="110">
          <cell r="P110" t="str">
            <v>933 0483</v>
          </cell>
          <cell r="Q110" t="str">
            <v>EPIC Health Plan</v>
          </cell>
          <cell r="R110" t="str">
            <v>Full Service</v>
          </cell>
          <cell r="U110" t="str">
            <v>H0145</v>
          </cell>
          <cell r="X110" t="str">
            <v>EPIC Health Plan</v>
          </cell>
        </row>
        <row r="111">
          <cell r="P111" t="str">
            <v>933 0002</v>
          </cell>
          <cell r="Q111" t="str">
            <v>Maxicare</v>
          </cell>
          <cell r="S111" t="str">
            <v>Maxicare</v>
          </cell>
          <cell r="T111" t="str">
            <v>KKHMO</v>
          </cell>
          <cell r="U111" t="str">
            <v>H0036</v>
          </cell>
          <cell r="X111" t="str">
            <v>Maxicare</v>
          </cell>
        </row>
        <row r="112">
          <cell r="P112" t="str">
            <v>933 0008</v>
          </cell>
          <cell r="Q112" t="str">
            <v>UHP Healthcare</v>
          </cell>
          <cell r="S112" t="str">
            <v>UHP Healthcare</v>
          </cell>
          <cell r="T112" t="str">
            <v>KKHMO</v>
          </cell>
          <cell r="U112" t="str">
            <v>H0062</v>
          </cell>
          <cell r="V112" t="str">
            <v>All Segments</v>
          </cell>
          <cell r="X112" t="str">
            <v>Care 1St Health Plan</v>
          </cell>
        </row>
        <row r="113">
          <cell r="P113" t="str">
            <v>933 0109</v>
          </cell>
          <cell r="Q113" t="str">
            <v>Foundation Health</v>
          </cell>
          <cell r="S113" t="str">
            <v>Foundation Health</v>
          </cell>
          <cell r="T113" t="str">
            <v>KKHMO</v>
          </cell>
          <cell r="X113" t="str">
            <v>Foundation Health</v>
          </cell>
        </row>
        <row r="114">
          <cell r="P114" t="str">
            <v>933 0142</v>
          </cell>
          <cell r="Q114" t="str">
            <v>Lifeguard</v>
          </cell>
          <cell r="S114" t="str">
            <v>Lifeguard</v>
          </cell>
          <cell r="T114" t="str">
            <v>KKHMO</v>
          </cell>
          <cell r="U114" t="str">
            <v>H0035</v>
          </cell>
          <cell r="X114" t="str">
            <v>Lifeguard</v>
          </cell>
        </row>
        <row r="115">
          <cell r="P115" t="str">
            <v>933 0159</v>
          </cell>
          <cell r="Q115" t="str">
            <v>Health Plan of the Redwoods</v>
          </cell>
          <cell r="S115" t="str">
            <v>Health Plan of the Redwoods</v>
          </cell>
          <cell r="T115" t="str">
            <v>KKHMO</v>
          </cell>
          <cell r="U115" t="str">
            <v>H0026</v>
          </cell>
          <cell r="X115" t="str">
            <v>Health Plan of the Redwoods</v>
          </cell>
        </row>
        <row r="116">
          <cell r="P116" t="str">
            <v>933 0222</v>
          </cell>
          <cell r="Q116" t="str">
            <v>National HMO</v>
          </cell>
          <cell r="S116" t="str">
            <v>National HMO</v>
          </cell>
          <cell r="T116" t="str">
            <v>KKHMO</v>
          </cell>
          <cell r="U116" t="str">
            <v>H0038</v>
          </cell>
          <cell r="X116" t="str">
            <v>National HMO</v>
          </cell>
        </row>
        <row r="117">
          <cell r="P117" t="str">
            <v>933 0234</v>
          </cell>
          <cell r="Q117" t="str">
            <v>Careamerica-Southern California</v>
          </cell>
          <cell r="S117" t="str">
            <v>Careamerica-Southern California</v>
          </cell>
          <cell r="T117" t="str">
            <v>KKHMO</v>
          </cell>
          <cell r="U117" t="str">
            <v>H0012</v>
          </cell>
          <cell r="X117" t="str">
            <v>Blue Shield</v>
          </cell>
        </row>
        <row r="118">
          <cell r="P118" t="str">
            <v>933 0235</v>
          </cell>
          <cell r="Q118" t="str">
            <v>Occupational Health Services (OHS)</v>
          </cell>
          <cell r="S118" t="str">
            <v>Occupational Health Services (OHS)</v>
          </cell>
          <cell r="T118" t="str">
            <v>KKHMO</v>
          </cell>
          <cell r="X118" t="str">
            <v>Occupational Health Services</v>
          </cell>
        </row>
        <row r="119">
          <cell r="P119" t="str">
            <v>933 0237</v>
          </cell>
          <cell r="Q119" t="str">
            <v>Priorityplus</v>
          </cell>
          <cell r="S119" t="str">
            <v>Priorityplus</v>
          </cell>
          <cell r="T119" t="str">
            <v>KKHMO</v>
          </cell>
          <cell r="X119" t="str">
            <v>Priorityplus</v>
          </cell>
        </row>
        <row r="120">
          <cell r="P120" t="str">
            <v>933 0238</v>
          </cell>
          <cell r="Q120" t="str">
            <v>Omni Healthcare</v>
          </cell>
          <cell r="S120" t="str">
            <v>Omni Healthcare</v>
          </cell>
          <cell r="T120" t="str">
            <v>KKHMO</v>
          </cell>
          <cell r="U120" t="str">
            <v>H0039</v>
          </cell>
          <cell r="X120" t="str">
            <v>Omni Healthcare</v>
          </cell>
        </row>
        <row r="121">
          <cell r="P121" t="str">
            <v>933 0266</v>
          </cell>
          <cell r="Q121" t="str">
            <v>Metrahealth Care Plan/UHC</v>
          </cell>
          <cell r="S121" t="str">
            <v>Metrahealth Care Plan/UHC</v>
          </cell>
          <cell r="T121" t="str">
            <v>KKHMO</v>
          </cell>
          <cell r="X121" t="str">
            <v>Metrahealth Care Plan/UHC</v>
          </cell>
        </row>
        <row r="122">
          <cell r="P122" t="str">
            <v>933 0270</v>
          </cell>
          <cell r="Q122" t="str">
            <v>Monarch Plan</v>
          </cell>
          <cell r="S122" t="str">
            <v>Monarch Plan</v>
          </cell>
          <cell r="T122" t="str">
            <v>KKHMO</v>
          </cell>
          <cell r="X122" t="str">
            <v>Monarch Plan</v>
          </cell>
        </row>
        <row r="123">
          <cell r="P123" t="str">
            <v>933 0277</v>
          </cell>
          <cell r="Q123" t="str">
            <v>Healthmax America</v>
          </cell>
          <cell r="S123" t="str">
            <v>Healthmax America</v>
          </cell>
          <cell r="T123" t="str">
            <v>KKHMO</v>
          </cell>
          <cell r="U123" t="str">
            <v>H0027</v>
          </cell>
          <cell r="X123" t="str">
            <v>HealthNet</v>
          </cell>
        </row>
        <row r="124">
          <cell r="P124" t="str">
            <v>933 0288</v>
          </cell>
          <cell r="Q124" t="str">
            <v>Merit Behavioral Care</v>
          </cell>
          <cell r="S124" t="str">
            <v>Merit Behavioral Care</v>
          </cell>
          <cell r="T124" t="str">
            <v>KKHMO</v>
          </cell>
          <cell r="X124" t="str">
            <v>Merit Behavioral Care</v>
          </cell>
        </row>
        <row r="125">
          <cell r="P125" t="str">
            <v>933 0289</v>
          </cell>
          <cell r="Q125" t="str">
            <v>Kaiser Foundation Added Choice</v>
          </cell>
          <cell r="S125" t="str">
            <v>Kaiser Foundation Added Choice</v>
          </cell>
          <cell r="T125" t="str">
            <v>KKHMO</v>
          </cell>
          <cell r="U125" t="str">
            <v>H0031</v>
          </cell>
          <cell r="V125" t="str">
            <v>All Segments</v>
          </cell>
          <cell r="X125" t="str">
            <v>Kaiser</v>
          </cell>
        </row>
        <row r="126">
          <cell r="P126" t="str">
            <v>933 0296</v>
          </cell>
          <cell r="Q126" t="str">
            <v>Prucare Plus</v>
          </cell>
          <cell r="S126" t="str">
            <v>Prucare Plus</v>
          </cell>
          <cell r="T126" t="str">
            <v>KKHMO</v>
          </cell>
          <cell r="U126" t="str">
            <v>H0047</v>
          </cell>
          <cell r="X126" t="str">
            <v>Aetna</v>
          </cell>
        </row>
        <row r="127">
          <cell r="P127" t="str">
            <v>933 0301</v>
          </cell>
          <cell r="Q127" t="str">
            <v>Pacificare Behavioral Health</v>
          </cell>
          <cell r="S127" t="str">
            <v>Pacificare Behavioral Health</v>
          </cell>
          <cell r="T127" t="str">
            <v>KKHMO</v>
          </cell>
          <cell r="U127" t="str">
            <v>H0043</v>
          </cell>
          <cell r="V127" t="str">
            <v>Comm+Medicare</v>
          </cell>
          <cell r="X127" t="str">
            <v>Pacificare Behavioral Health</v>
          </cell>
        </row>
        <row r="128">
          <cell r="P128" t="str">
            <v>933 0314</v>
          </cell>
          <cell r="Q128" t="str">
            <v>BPS HMO</v>
          </cell>
          <cell r="S128" t="str">
            <v>BPS HMO</v>
          </cell>
          <cell r="T128" t="str">
            <v>KKHMO</v>
          </cell>
          <cell r="U128" t="str">
            <v>H0007</v>
          </cell>
          <cell r="X128" t="str">
            <v>Aetna</v>
          </cell>
        </row>
        <row r="129">
          <cell r="P129" t="str">
            <v>933 0317</v>
          </cell>
          <cell r="Q129" t="str">
            <v>Greater Pacific HMO Inc</v>
          </cell>
          <cell r="S129" t="str">
            <v>Greater Pacific HMO Inc</v>
          </cell>
          <cell r="T129" t="str">
            <v>KKHMO</v>
          </cell>
          <cell r="U129" t="str">
            <v>H0024</v>
          </cell>
          <cell r="X129" t="str">
            <v>Greater Pacific HMO</v>
          </cell>
        </row>
        <row r="130">
          <cell r="P130" t="str">
            <v>933 0324</v>
          </cell>
          <cell r="Q130" t="str">
            <v>Tower Health Service</v>
          </cell>
          <cell r="S130" t="str">
            <v>Tower Health Service</v>
          </cell>
          <cell r="T130" t="str">
            <v>KKHMO</v>
          </cell>
          <cell r="U130" t="str">
            <v>H0061</v>
          </cell>
          <cell r="X130" t="str">
            <v>Tower Health Service</v>
          </cell>
        </row>
        <row r="131">
          <cell r="P131" t="str">
            <v>933 0325</v>
          </cell>
          <cell r="Q131" t="str">
            <v>One Health Plan</v>
          </cell>
          <cell r="S131" t="str">
            <v>One Health Plan</v>
          </cell>
          <cell r="T131" t="str">
            <v>KKHMO</v>
          </cell>
          <cell r="U131" t="str">
            <v>H0041</v>
          </cell>
          <cell r="V131" t="str">
            <v>Commercial Only</v>
          </cell>
          <cell r="X131" t="str">
            <v>One Health Plan</v>
          </cell>
        </row>
        <row r="132">
          <cell r="P132" t="str">
            <v>933 0327</v>
          </cell>
          <cell r="Q132" t="str">
            <v>Great American Health Plan</v>
          </cell>
          <cell r="S132" t="str">
            <v>Great American Health Plan</v>
          </cell>
          <cell r="T132" t="str">
            <v>KKHMO</v>
          </cell>
          <cell r="U132" t="str">
            <v>H0023</v>
          </cell>
          <cell r="X132" t="str">
            <v>HealthNet</v>
          </cell>
        </row>
        <row r="133">
          <cell r="P133" t="str">
            <v>933 0343</v>
          </cell>
          <cell r="Q133" t="str">
            <v>Key Health Plan</v>
          </cell>
          <cell r="S133" t="str">
            <v>Key Health Plan</v>
          </cell>
          <cell r="T133" t="str">
            <v>KKHMO</v>
          </cell>
          <cell r="U133" t="str">
            <v>H0033</v>
          </cell>
          <cell r="X133" t="str">
            <v>Key Health Plan</v>
          </cell>
        </row>
        <row r="134">
          <cell r="P134" t="str">
            <v>933 0345</v>
          </cell>
          <cell r="Q134" t="str">
            <v>MedPartners Provider Network</v>
          </cell>
          <cell r="S134" t="str">
            <v>MedPartners Provider Network</v>
          </cell>
          <cell r="T134" t="str">
            <v>KKHMO</v>
          </cell>
          <cell r="X134" t="str">
            <v>MedPartners Provider Network</v>
          </cell>
        </row>
        <row r="135">
          <cell r="P135" t="str">
            <v>933 0349</v>
          </cell>
          <cell r="Q135" t="str">
            <v>San Francisco Health Plan</v>
          </cell>
          <cell r="S135" t="str">
            <v>San Francisco Health Plan</v>
          </cell>
          <cell r="T135" t="str">
            <v>KKHMO</v>
          </cell>
          <cell r="U135" t="str">
            <v>H0050</v>
          </cell>
          <cell r="X135" t="str">
            <v>San Francisco Health Plan</v>
          </cell>
        </row>
        <row r="136">
          <cell r="P136" t="str">
            <v>933 0350</v>
          </cell>
          <cell r="Q136" t="str">
            <v>FPA Medical Management</v>
          </cell>
          <cell r="S136" t="str">
            <v>FPA Medical Management</v>
          </cell>
          <cell r="T136" t="str">
            <v>KKHMO</v>
          </cell>
          <cell r="X136" t="str">
            <v>FPA Medical Management</v>
          </cell>
        </row>
        <row r="137">
          <cell r="P137" t="str">
            <v>933 0352</v>
          </cell>
          <cell r="Q137" t="str">
            <v>Brown and Toland Medical Group</v>
          </cell>
          <cell r="S137" t="str">
            <v>Brown and Toland Medical Group</v>
          </cell>
          <cell r="T137" t="str">
            <v>KKHMO</v>
          </cell>
          <cell r="X137" t="str">
            <v>Brown and Toland</v>
          </cell>
        </row>
        <row r="138">
          <cell r="P138" t="str">
            <v>933 0354</v>
          </cell>
          <cell r="Q138" t="str">
            <v>UC Regents</v>
          </cell>
          <cell r="S138" t="str">
            <v>UC Regents</v>
          </cell>
          <cell r="T138" t="str">
            <v>KKHMO</v>
          </cell>
          <cell r="X138" t="str">
            <v>UC Regents</v>
          </cell>
        </row>
        <row r="139">
          <cell r="P139" t="str">
            <v>933 0360</v>
          </cell>
          <cell r="Q139" t="str">
            <v>Concentrated Care</v>
          </cell>
          <cell r="S139" t="str">
            <v>Concentrated Care</v>
          </cell>
          <cell r="T139" t="str">
            <v>KKHMO</v>
          </cell>
          <cell r="X139" t="str">
            <v>Concentrated Care</v>
          </cell>
        </row>
        <row r="140">
          <cell r="P140" t="str">
            <v>933 0363</v>
          </cell>
          <cell r="Q140" t="str">
            <v>Thipa Management Consultants</v>
          </cell>
          <cell r="S140" t="str">
            <v>Thipa Management Consultants</v>
          </cell>
          <cell r="T140" t="str">
            <v>KKHMO</v>
          </cell>
          <cell r="X140" t="str">
            <v>Thipa Management Consultants</v>
          </cell>
        </row>
        <row r="141">
          <cell r="P141" t="str">
            <v>933 0365</v>
          </cell>
          <cell r="Q141" t="str">
            <v>Calaveras Provider Network</v>
          </cell>
          <cell r="S141" t="str">
            <v>Calaveras Provider Network</v>
          </cell>
          <cell r="T141" t="str">
            <v>KKHMO</v>
          </cell>
          <cell r="X141" t="str">
            <v>Calaveras Provider Network</v>
          </cell>
        </row>
        <row r="142">
          <cell r="P142" t="str">
            <v>933 0366</v>
          </cell>
          <cell r="Q142" t="str">
            <v>Cedars-Sinai Provider Plan</v>
          </cell>
          <cell r="S142" t="str">
            <v>Cedars-Sinai Provider Plan</v>
          </cell>
          <cell r="T142" t="str">
            <v>KKHMO</v>
          </cell>
          <cell r="X142" t="str">
            <v>Cedars-Sinai Provider Plan</v>
          </cell>
        </row>
        <row r="143">
          <cell r="P143" t="str">
            <v>933 0380</v>
          </cell>
          <cell r="Q143" t="str">
            <v>ProMed Health Care</v>
          </cell>
          <cell r="S143" t="str">
            <v>ProMed Health Care</v>
          </cell>
          <cell r="T143" t="str">
            <v>KKHMO</v>
          </cell>
          <cell r="X143" t="str">
            <v>ProMed Health Care</v>
          </cell>
        </row>
        <row r="144">
          <cell r="P144" t="str">
            <v>933 0390</v>
          </cell>
          <cell r="Q144" t="str">
            <v>Medcore HP</v>
          </cell>
          <cell r="S144" t="str">
            <v>Medcore HP</v>
          </cell>
          <cell r="T144" t="str">
            <v>KKHMO</v>
          </cell>
          <cell r="X144" t="str">
            <v>Medcore HP</v>
          </cell>
        </row>
        <row r="145">
          <cell r="P145" t="str">
            <v>933 0415</v>
          </cell>
          <cell r="Q145" t="str">
            <v>Blue Cross</v>
          </cell>
          <cell r="S145" t="str">
            <v>Blue Cross</v>
          </cell>
          <cell r="T145" t="str">
            <v>KKHMO</v>
          </cell>
          <cell r="U145" t="str">
            <v>H0005</v>
          </cell>
          <cell r="V145" t="str">
            <v>All Segments</v>
          </cell>
          <cell r="X145" t="str">
            <v>Anthem Blue Cross</v>
          </cell>
        </row>
        <row r="146">
          <cell r="P146" t="str">
            <v>933 0425</v>
          </cell>
          <cell r="Q146" t="str">
            <v>Kern Health QIF</v>
          </cell>
          <cell r="S146" t="str">
            <v>Kern Health QIF</v>
          </cell>
          <cell r="U146" t="str">
            <v>H0032</v>
          </cell>
          <cell r="X146" t="str">
            <v>Kern Health Systems</v>
          </cell>
        </row>
        <row r="147">
          <cell r="P147" t="str">
            <v>933 0441</v>
          </cell>
          <cell r="Q147" t="str">
            <v>Arta Medicare</v>
          </cell>
          <cell r="S147" t="str">
            <v>Arta Medicare</v>
          </cell>
          <cell r="T147" t="str">
            <v>KKHMO</v>
          </cell>
          <cell r="V147" t="str">
            <v>Medicare Only</v>
          </cell>
          <cell r="X147" t="str">
            <v>Arta Medicare</v>
          </cell>
        </row>
        <row r="148">
          <cell r="P148" t="str">
            <v>933 0461</v>
          </cell>
          <cell r="Q148" t="str">
            <v>Talbert Health Plan</v>
          </cell>
          <cell r="S148" t="str">
            <v>Talbert Health Plan</v>
          </cell>
          <cell r="X148" t="str">
            <v>Talbert Health Plan</v>
          </cell>
        </row>
        <row r="149">
          <cell r="P149" t="str">
            <v>933 8000</v>
          </cell>
          <cell r="Q149" t="str">
            <v>Other</v>
          </cell>
          <cell r="S149" t="str">
            <v>Other</v>
          </cell>
          <cell r="T149" t="str">
            <v>KKHMO</v>
          </cell>
          <cell r="X149" t="str">
            <v>Other</v>
          </cell>
        </row>
        <row r="150">
          <cell r="P150" t="str">
            <v>933 9030</v>
          </cell>
          <cell r="Q150" t="str">
            <v>MediCal-Cal Optima</v>
          </cell>
          <cell r="S150" t="str">
            <v>MediCal-Cal Optima</v>
          </cell>
          <cell r="T150" t="str">
            <v>MCHMO</v>
          </cell>
          <cell r="U150" t="str">
            <v>H0010</v>
          </cell>
          <cell r="V150" t="str">
            <v>Medi-Cal Only</v>
          </cell>
          <cell r="X150" t="str">
            <v>CalOptima</v>
          </cell>
        </row>
        <row r="151">
          <cell r="P151" t="str">
            <v>933 9041</v>
          </cell>
          <cell r="Q151" t="str">
            <v>MediCal-Health Plan of San Mateo</v>
          </cell>
          <cell r="S151" t="str">
            <v>MediCal-Health Plan of San Mateo</v>
          </cell>
          <cell r="T151" t="str">
            <v>MCHMO</v>
          </cell>
          <cell r="U151" t="str">
            <v>H0052</v>
          </cell>
          <cell r="V151" t="str">
            <v>Medi-Cal Only</v>
          </cell>
          <cell r="X151" t="str">
            <v>Health Plan of San Mateo</v>
          </cell>
        </row>
        <row r="152">
          <cell r="P152" t="str">
            <v>933 9042</v>
          </cell>
          <cell r="Q152" t="str">
            <v>MediCal-Santa Barbara Health Authority</v>
          </cell>
          <cell r="S152" t="str">
            <v>MediCal-Santa Barbara Health Authority</v>
          </cell>
          <cell r="T152" t="str">
            <v>MCHMO</v>
          </cell>
          <cell r="U152" t="str">
            <v>H0053</v>
          </cell>
          <cell r="V152" t="str">
            <v>Medi-Cal+Comm</v>
          </cell>
          <cell r="X152" t="str">
            <v>CenCal</v>
          </cell>
        </row>
        <row r="153">
          <cell r="P153" t="str">
            <v>933 9044</v>
          </cell>
          <cell r="Q153" t="str">
            <v>MediCal-Santa Cruz Health Options</v>
          </cell>
          <cell r="S153" t="str">
            <v>MediCal-Santa Cruz Health Options</v>
          </cell>
          <cell r="T153" t="str">
            <v>MCHMO</v>
          </cell>
          <cell r="X153" t="str">
            <v>Santa Cruz Health Options</v>
          </cell>
        </row>
        <row r="154">
          <cell r="P154" t="str">
            <v>933 9048</v>
          </cell>
          <cell r="Q154" t="str">
            <v>MediCal-Solano Partnership Health Plan</v>
          </cell>
          <cell r="S154" t="str">
            <v>MediCal-Solano Partnership Health Plan</v>
          </cell>
          <cell r="T154" t="str">
            <v>MCHMO</v>
          </cell>
          <cell r="U154" t="str">
            <v>H0058</v>
          </cell>
          <cell r="V154" t="str">
            <v>Medi-Cal Only</v>
          </cell>
          <cell r="X154" t="str">
            <v>Partnership Healthplan</v>
          </cell>
        </row>
        <row r="155">
          <cell r="P155" t="str">
            <v>933 0493</v>
          </cell>
          <cell r="Q155" t="str">
            <v>California Health &amp; Wellness</v>
          </cell>
          <cell r="R155" t="str">
            <v>Full Service</v>
          </cell>
          <cell r="U155" t="str">
            <v>H0165</v>
          </cell>
          <cell r="V155" t="str">
            <v>Medi-Cal Only</v>
          </cell>
          <cell r="X155" t="str">
            <v>California Health &amp; Wellness</v>
          </cell>
        </row>
        <row r="156">
          <cell r="P156" t="str">
            <v>933 0427</v>
          </cell>
          <cell r="Q156" t="str">
            <v>Molina Healthcare of CA Partner Plan</v>
          </cell>
          <cell r="R156" t="str">
            <v>Full Service</v>
          </cell>
          <cell r="S156" t="str">
            <v>Molina Healthcare Of Calif</v>
          </cell>
          <cell r="U156" t="str">
            <v>H0037</v>
          </cell>
          <cell r="V156" t="str">
            <v>Medi-Cal Only</v>
          </cell>
          <cell r="X156" t="str">
            <v>Molina Healthcare</v>
          </cell>
        </row>
        <row r="157">
          <cell r="P157" t="str">
            <v>933 0424</v>
          </cell>
          <cell r="Q157" t="str">
            <v>Contra Costa Health Plan</v>
          </cell>
          <cell r="R157" t="str">
            <v>QIF</v>
          </cell>
          <cell r="S157" t="str">
            <v>Contra Costa County Medical Services (QI</v>
          </cell>
          <cell r="U157" t="str">
            <v>H0152</v>
          </cell>
          <cell r="X157" t="str">
            <v>Contra Costa Health Plan</v>
          </cell>
        </row>
        <row r="158">
          <cell r="P158" t="str">
            <v>933 0428</v>
          </cell>
          <cell r="Q158" t="str">
            <v>Inland Empire</v>
          </cell>
          <cell r="R158" t="str">
            <v>QIF</v>
          </cell>
          <cell r="S158" t="str">
            <v>IEHP Health Access (QIF)</v>
          </cell>
          <cell r="U158" t="str">
            <v>H0153</v>
          </cell>
          <cell r="X158" t="str">
            <v>IEHP</v>
          </cell>
        </row>
        <row r="159">
          <cell r="P159" t="str">
            <v>933 0440</v>
          </cell>
          <cell r="Q159" t="str">
            <v>Alameda Alliance For Health</v>
          </cell>
          <cell r="R159" t="str">
            <v>QIF</v>
          </cell>
          <cell r="S159" t="str">
            <v>Alameda Alliance Joint Powers Authority</v>
          </cell>
          <cell r="U159" t="str">
            <v>H0003</v>
          </cell>
          <cell r="W159" t="str">
            <v>H9264</v>
          </cell>
          <cell r="X159" t="str">
            <v>Alameda Alliance</v>
          </cell>
        </row>
        <row r="160">
          <cell r="P160" t="str">
            <v>933 0444</v>
          </cell>
          <cell r="Q160" t="str">
            <v>Santa Clara Family Health Plan</v>
          </cell>
          <cell r="R160" t="str">
            <v>QIF</v>
          </cell>
          <cell r="S160" t="str">
            <v>Santa Clara Community Health Authority (</v>
          </cell>
          <cell r="U160" t="str">
            <v>H0161</v>
          </cell>
          <cell r="X160" t="str">
            <v>Santa Clara Family Health Plan</v>
          </cell>
        </row>
        <row r="161">
          <cell r="P161" t="str">
            <v>933 0487</v>
          </cell>
          <cell r="Q161" t="str">
            <v>Community Care Health Plan</v>
          </cell>
          <cell r="R161" t="str">
            <v>Full Service</v>
          </cell>
          <cell r="S161" t="str">
            <v>Community Care</v>
          </cell>
          <cell r="U161" t="str">
            <v>H0164</v>
          </cell>
          <cell r="X161" t="str">
            <v>Community Care</v>
          </cell>
        </row>
        <row r="162">
          <cell r="P162" t="str">
            <v>933 0426</v>
          </cell>
          <cell r="Q162" t="str">
            <v>Health Net Community Solutions</v>
          </cell>
          <cell r="R162" t="str">
            <v>Full Service</v>
          </cell>
          <cell r="S162" t="str">
            <v>Health Net/Qualmed</v>
          </cell>
          <cell r="U162" t="str">
            <v>H0148</v>
          </cell>
          <cell r="X162" t="str">
            <v>HealthNet</v>
          </cell>
        </row>
        <row r="163">
          <cell r="P163" t="str">
            <v>933 0490</v>
          </cell>
          <cell r="Q163" t="str">
            <v>Sutter Senior Care</v>
          </cell>
          <cell r="R163" t="str">
            <v>Full Service</v>
          </cell>
          <cell r="S163" t="str">
            <v>Sutter Health</v>
          </cell>
          <cell r="U163" t="str">
            <v>H0060</v>
          </cell>
          <cell r="X163" t="str">
            <v>Sutter Health Plus</v>
          </cell>
        </row>
        <row r="164">
          <cell r="P164" t="str">
            <v>933 0495</v>
          </cell>
          <cell r="Q164" t="str">
            <v>Seaside Health Plan</v>
          </cell>
          <cell r="S164" t="str">
            <v>Seaside Health Plan</v>
          </cell>
          <cell r="U164" t="str">
            <v>H0167</v>
          </cell>
          <cell r="X164" t="str">
            <v>Seaside Health Plan</v>
          </cell>
        </row>
        <row r="165">
          <cell r="P165" t="str">
            <v>933 0521</v>
          </cell>
          <cell r="Q165" t="str">
            <v>Aetna Better Health of California Inc.</v>
          </cell>
          <cell r="X165" t="str">
            <v>Aetna Better Health of California</v>
          </cell>
        </row>
        <row r="166">
          <cell r="P166" t="str">
            <v>933 0527</v>
          </cell>
          <cell r="Q166" t="str">
            <v>ALLCARE Health Plan, Inc.</v>
          </cell>
          <cell r="X166" t="str">
            <v>ALLCARE Health Plan</v>
          </cell>
        </row>
        <row r="167">
          <cell r="P167" t="str">
            <v>933 0492</v>
          </cell>
          <cell r="Q167" t="str">
            <v>AltaMed Health Network, Inc.</v>
          </cell>
          <cell r="R167" t="str">
            <v>Restricted</v>
          </cell>
          <cell r="X167" t="str">
            <v>AltaMed Health Network</v>
          </cell>
        </row>
        <row r="168">
          <cell r="P168" t="str">
            <v>933 0503</v>
          </cell>
          <cell r="Q168" t="str">
            <v>Coordinated Care Plan of California</v>
          </cell>
          <cell r="R168" t="str">
            <v>Restricted</v>
          </cell>
          <cell r="X168" t="str">
            <v>Coordinated Care Plan of California</v>
          </cell>
        </row>
        <row r="169">
          <cell r="P169" t="str">
            <v>933 0528</v>
          </cell>
          <cell r="Q169" t="str">
            <v>Medcore HP</v>
          </cell>
          <cell r="R169" t="str">
            <v>Restricted</v>
          </cell>
          <cell r="X169" t="str">
            <v>Medcore HP</v>
          </cell>
        </row>
        <row r="170">
          <cell r="P170" t="str">
            <v>933 0526</v>
          </cell>
          <cell r="Q170" t="str">
            <v>Sequoia Health Plan, Inc.</v>
          </cell>
          <cell r="R170" t="str">
            <v>Restricted</v>
          </cell>
          <cell r="X170" t="str">
            <v>Sequoia Health Plan</v>
          </cell>
        </row>
        <row r="171">
          <cell r="P171" t="str">
            <v>933 0506</v>
          </cell>
          <cell r="Q171" t="str">
            <v>Access Senior Health Plan, Inc.</v>
          </cell>
          <cell r="U171" t="str">
            <v>H1077</v>
          </cell>
          <cell r="X171" t="str">
            <v xml:space="preserve">Access Senior Health Plan </v>
          </cell>
        </row>
        <row r="172">
          <cell r="P172" t="str">
            <v>933 0485</v>
          </cell>
          <cell r="Q172" t="str">
            <v>AmericasHealth Plan, Inc.</v>
          </cell>
          <cell r="U172" t="str">
            <v>H0162</v>
          </cell>
          <cell r="X172" t="str">
            <v xml:space="preserve">AmericasHealth Plan </v>
          </cell>
        </row>
        <row r="173">
          <cell r="P173" t="str">
            <v>933 0496</v>
          </cell>
          <cell r="Q173" t="str">
            <v>Aspire Health Plan</v>
          </cell>
          <cell r="U173" t="str">
            <v>H0150</v>
          </cell>
          <cell r="X173" t="str">
            <v>Aspire Health Plan</v>
          </cell>
        </row>
        <row r="174">
          <cell r="P174" t="str">
            <v>933 0519</v>
          </cell>
          <cell r="Q174" t="str">
            <v>Bay Area Accountable Care Network, Inc.</v>
          </cell>
          <cell r="U174" t="str">
            <v>H0177</v>
          </cell>
          <cell r="X174" t="str">
            <v xml:space="preserve">Bay Area Accountable Care Network </v>
          </cell>
        </row>
        <row r="175">
          <cell r="P175" t="str">
            <v>933 0494</v>
          </cell>
          <cell r="Q175" t="str">
            <v>Brown &amp; Toland Health Services Inc.</v>
          </cell>
          <cell r="U175" t="str">
            <v>H0166</v>
          </cell>
          <cell r="X175" t="str">
            <v xml:space="preserve">Brown &amp; Toland Health Services </v>
          </cell>
        </row>
        <row r="176">
          <cell r="P176" t="str">
            <v>933 0498</v>
          </cell>
          <cell r="Q176" t="str">
            <v>DaVita HealthCare Partners Plan, Inc.</v>
          </cell>
          <cell r="U176" t="str">
            <v>H0169</v>
          </cell>
          <cell r="X176" t="str">
            <v xml:space="preserve">DaVita HealthCare Partners Plan </v>
          </cell>
        </row>
        <row r="177">
          <cell r="P177" t="str">
            <v>933 0515</v>
          </cell>
          <cell r="Q177" t="str">
            <v>Dignity Health Provider Resources, Inc.</v>
          </cell>
          <cell r="U177" t="str">
            <v>H1078</v>
          </cell>
          <cell r="X177" t="str">
            <v xml:space="preserve">Dignity Health Provider Resources </v>
          </cell>
        </row>
        <row r="178">
          <cell r="P178" t="str">
            <v>933 0520</v>
          </cell>
          <cell r="Q178" t="str">
            <v>Imperial Health Plan of California, Inc.</v>
          </cell>
          <cell r="U178" t="str">
            <v>H0178</v>
          </cell>
          <cell r="X178" t="str">
            <v xml:space="preserve">Imperial Health Plan of California </v>
          </cell>
        </row>
        <row r="179">
          <cell r="P179" t="str">
            <v>933 0501</v>
          </cell>
          <cell r="Q179" t="str">
            <v>PIH HEALTHCARE CARE SOLUTIONS</v>
          </cell>
          <cell r="U179" t="str">
            <v>H0170</v>
          </cell>
          <cell r="X179" t="str">
            <v>PIH HEALTHCARE CARE SOLUTIONS</v>
          </cell>
        </row>
        <row r="180">
          <cell r="P180" t="str">
            <v>933 0500</v>
          </cell>
          <cell r="Q180" t="str">
            <v>PROSPECT HEALTH PLAN</v>
          </cell>
          <cell r="U180" t="str">
            <v>H1080</v>
          </cell>
          <cell r="X180" t="str">
            <v>PROSPECT HEALTH PLAN</v>
          </cell>
        </row>
        <row r="181">
          <cell r="P181" t="str">
            <v>933 0497</v>
          </cell>
          <cell r="Q181" t="str">
            <v>Providence Health Network</v>
          </cell>
          <cell r="U181" t="str">
            <v>H0168</v>
          </cell>
          <cell r="X181" t="str">
            <v>Providence Health Network</v>
          </cell>
        </row>
        <row r="182">
          <cell r="P182" t="str">
            <v>933 0507</v>
          </cell>
          <cell r="Q182" t="str">
            <v>Stanford Health Care Advantage</v>
          </cell>
          <cell r="U182" t="str">
            <v>H0172</v>
          </cell>
          <cell r="X182" t="str">
            <v>Stanford Health Care Advantage</v>
          </cell>
        </row>
        <row r="183">
          <cell r="P183" t="str">
            <v>933 0517</v>
          </cell>
          <cell r="Q183" t="str">
            <v>UnitedHealthcare Benefits Plan of California</v>
          </cell>
          <cell r="U183" t="str">
            <v>H0043</v>
          </cell>
          <cell r="X183" t="str">
            <v>UnitedHealthcare Benefits Plan of California</v>
          </cell>
        </row>
        <row r="184">
          <cell r="P184" t="str">
            <v>933 0499</v>
          </cell>
          <cell r="Q184" t="str">
            <v>UnitedHealthcare Community Plan of California, Inc.</v>
          </cell>
          <cell r="U184" t="str">
            <v>H0043</v>
          </cell>
          <cell r="X184" t="str">
            <v xml:space="preserve">UnitedHealthcare Community Plan of California </v>
          </cell>
        </row>
        <row r="185">
          <cell r="P185" t="str">
            <v>933 0516</v>
          </cell>
          <cell r="Q185" t="str">
            <v>Oscar Health Plan</v>
          </cell>
          <cell r="R185" t="str">
            <v>Full Service</v>
          </cell>
          <cell r="S185" t="str">
            <v>Oscar Health Plan</v>
          </cell>
          <cell r="T185" t="str">
            <v>KKHMO</v>
          </cell>
          <cell r="U185" t="str">
            <v>H1079</v>
          </cell>
          <cell r="V185" t="str">
            <v>Comm</v>
          </cell>
          <cell r="X185" t="str">
            <v>Oscar Health Plan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s.gov/Research-Statistics-Data-and-Systems/Statistics-Trends-and-Reports/MCRAdvPartDEnrolData/index.html?redirect=/MCRAdvPartDEnrolData/" TargetMode="External"/><Relationship Id="rId2" Type="http://schemas.openxmlformats.org/officeDocument/2006/relationships/hyperlink" Target="http://www.mrmib.ca.gov/MRMIB/HFPReports1.shtml" TargetMode="External"/><Relationship Id="rId1" Type="http://schemas.openxmlformats.org/officeDocument/2006/relationships/hyperlink" Target="http://www.dhcs.ca.gov/dataandstats/reports/Pages/MMCDHCOMinMax.aspx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dhcs.ca.gov/dataandstats/statistics/Pages/Medi-Cal-Certified-EligiblesRecentTrends.aspx" TargetMode="External"/><Relationship Id="rId4" Type="http://schemas.openxmlformats.org/officeDocument/2006/relationships/hyperlink" Target="http://www.dhcs.ca.gov/dataandstats/reports/Pages/MMCDHCOMthlyEnr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zoomScaleNormal="100" workbookViewId="0">
      <selection activeCell="F19" sqref="F19"/>
    </sheetView>
  </sheetViews>
  <sheetFormatPr baseColWidth="10" defaultColWidth="8.83203125" defaultRowHeight="13"/>
  <cols>
    <col min="1" max="1" width="14.83203125" bestFit="1" customWidth="1"/>
    <col min="2" max="6" width="10.33203125" bestFit="1" customWidth="1"/>
  </cols>
  <sheetData>
    <row r="1" spans="1:6" ht="23">
      <c r="A1" s="26" t="s">
        <v>107</v>
      </c>
      <c r="B1" s="26"/>
      <c r="C1" s="26"/>
      <c r="D1" s="26"/>
      <c r="E1" s="26"/>
      <c r="F1" s="26"/>
    </row>
    <row r="2" spans="1:6" ht="23">
      <c r="A2" s="26" t="s">
        <v>108</v>
      </c>
      <c r="B2" s="26"/>
      <c r="C2" s="26"/>
      <c r="D2" s="26"/>
      <c r="E2" s="26"/>
      <c r="F2" s="26"/>
    </row>
    <row r="4" spans="1:6" ht="19">
      <c r="A4" s="27"/>
      <c r="B4" s="28" t="s">
        <v>109</v>
      </c>
      <c r="C4" s="29"/>
      <c r="D4" s="29"/>
      <c r="E4" s="29"/>
      <c r="F4" s="30"/>
    </row>
    <row r="5" spans="1:6" ht="16">
      <c r="A5" s="31"/>
      <c r="B5" s="32">
        <v>2013</v>
      </c>
      <c r="C5" s="33">
        <v>2014</v>
      </c>
      <c r="D5" s="33">
        <v>2015</v>
      </c>
      <c r="E5" s="33">
        <v>2016</v>
      </c>
      <c r="F5" s="34">
        <v>2017</v>
      </c>
    </row>
    <row r="6" spans="1:6">
      <c r="A6" s="35" t="s">
        <v>110</v>
      </c>
      <c r="B6" s="36">
        <v>773276.28953192197</v>
      </c>
      <c r="C6" s="37">
        <v>862406</v>
      </c>
      <c r="D6" s="37">
        <v>954674</v>
      </c>
      <c r="E6" s="37">
        <v>1018172</v>
      </c>
      <c r="F6" s="38">
        <v>1010741</v>
      </c>
    </row>
    <row r="7" spans="1:6">
      <c r="A7" s="39" t="s">
        <v>111</v>
      </c>
      <c r="B7" s="40">
        <v>7.6023456897188577</v>
      </c>
      <c r="C7" s="41">
        <v>258</v>
      </c>
      <c r="D7" s="41">
        <v>275</v>
      </c>
      <c r="E7" s="41">
        <v>288</v>
      </c>
      <c r="F7" s="42">
        <v>257</v>
      </c>
    </row>
    <row r="8" spans="1:6">
      <c r="A8" s="43" t="s">
        <v>112</v>
      </c>
      <c r="B8" s="44">
        <v>6560.0245698391136</v>
      </c>
      <c r="C8" s="45">
        <v>10462</v>
      </c>
      <c r="D8" s="45">
        <v>12466</v>
      </c>
      <c r="E8" s="45">
        <v>13396</v>
      </c>
      <c r="F8" s="46">
        <v>13691</v>
      </c>
    </row>
    <row r="9" spans="1:6">
      <c r="A9" s="47" t="s">
        <v>113</v>
      </c>
      <c r="B9" s="48">
        <v>12065.511856926738</v>
      </c>
      <c r="C9" s="49">
        <v>44420</v>
      </c>
      <c r="D9" s="49">
        <v>70342</v>
      </c>
      <c r="E9" s="49">
        <v>73853</v>
      </c>
      <c r="F9" s="50">
        <v>73599</v>
      </c>
    </row>
    <row r="10" spans="1:6">
      <c r="A10" s="39" t="s">
        <v>114</v>
      </c>
      <c r="B10" s="40">
        <v>4305.8838284559824</v>
      </c>
      <c r="C10" s="41">
        <v>10991</v>
      </c>
      <c r="D10" s="41">
        <v>12640</v>
      </c>
      <c r="E10" s="41">
        <v>13466</v>
      </c>
      <c r="F10" s="42">
        <v>13772</v>
      </c>
    </row>
    <row r="11" spans="1:6">
      <c r="A11" s="43" t="s">
        <v>115</v>
      </c>
      <c r="B11" s="44">
        <v>2644.0820991401597</v>
      </c>
      <c r="C11" s="45">
        <v>6047</v>
      </c>
      <c r="D11" s="45">
        <v>7317</v>
      </c>
      <c r="E11" s="45">
        <v>8077</v>
      </c>
      <c r="F11" s="46">
        <v>8577</v>
      </c>
    </row>
    <row r="12" spans="1:6">
      <c r="A12" s="47" t="s">
        <v>116</v>
      </c>
      <c r="B12" s="48">
        <v>552785.2787445758</v>
      </c>
      <c r="C12" s="49">
        <v>585453</v>
      </c>
      <c r="D12" s="49">
        <v>660874</v>
      </c>
      <c r="E12" s="49">
        <v>707585</v>
      </c>
      <c r="F12" s="50">
        <v>711202</v>
      </c>
    </row>
    <row r="13" spans="1:6">
      <c r="A13" s="39" t="s">
        <v>117</v>
      </c>
      <c r="B13" s="40">
        <v>579.21641982803203</v>
      </c>
      <c r="C13" s="41">
        <v>9128</v>
      </c>
      <c r="D13" s="41">
        <v>10852</v>
      </c>
      <c r="E13" s="41">
        <v>11494</v>
      </c>
      <c r="F13" s="42">
        <v>11372</v>
      </c>
    </row>
    <row r="14" spans="1:6">
      <c r="A14" s="43" t="s">
        <v>118</v>
      </c>
      <c r="B14" s="44">
        <v>57555.723225957721</v>
      </c>
      <c r="C14" s="45">
        <v>86364</v>
      </c>
      <c r="D14" s="45">
        <v>85468</v>
      </c>
      <c r="E14" s="45">
        <v>89760</v>
      </c>
      <c r="F14" s="46">
        <v>93743</v>
      </c>
    </row>
    <row r="15" spans="1:6">
      <c r="A15" s="47" t="s">
        <v>119</v>
      </c>
      <c r="B15" s="48">
        <v>397479.83229266037</v>
      </c>
      <c r="C15" s="49">
        <v>412518</v>
      </c>
      <c r="D15" s="49">
        <v>501149</v>
      </c>
      <c r="E15" s="49">
        <v>560034</v>
      </c>
      <c r="F15" s="50">
        <v>579940</v>
      </c>
    </row>
    <row r="16" spans="1:6">
      <c r="A16" s="39" t="s">
        <v>120</v>
      </c>
      <c r="B16" s="40">
        <v>2118.1055560373488</v>
      </c>
      <c r="C16" s="41">
        <v>8844</v>
      </c>
      <c r="D16" s="41">
        <v>9388</v>
      </c>
      <c r="E16" s="41">
        <v>10236</v>
      </c>
      <c r="F16" s="42">
        <v>10656</v>
      </c>
    </row>
    <row r="17" spans="1:6">
      <c r="A17" s="43" t="s">
        <v>121</v>
      </c>
      <c r="B17" s="44">
        <v>7712.3870388036112</v>
      </c>
      <c r="C17" s="45">
        <v>38340</v>
      </c>
      <c r="D17" s="45">
        <v>53171</v>
      </c>
      <c r="E17" s="45">
        <v>55151</v>
      </c>
      <c r="F17" s="46">
        <v>57051</v>
      </c>
    </row>
    <row r="18" spans="1:6">
      <c r="A18" s="47" t="s">
        <v>122</v>
      </c>
      <c r="B18" s="48">
        <v>17843.615187080239</v>
      </c>
      <c r="C18" s="49">
        <v>65872</v>
      </c>
      <c r="D18" s="49">
        <v>76471</v>
      </c>
      <c r="E18" s="49">
        <v>85574</v>
      </c>
      <c r="F18" s="50">
        <v>94101</v>
      </c>
    </row>
    <row r="19" spans="1:6">
      <c r="A19" s="39" t="s">
        <v>123</v>
      </c>
      <c r="B19" s="40">
        <v>379.61407413831313</v>
      </c>
      <c r="C19" s="41">
        <v>2825</v>
      </c>
      <c r="D19" s="41">
        <v>3732</v>
      </c>
      <c r="E19" s="41">
        <v>4338</v>
      </c>
      <c r="F19" s="42">
        <v>4004</v>
      </c>
    </row>
    <row r="20" spans="1:6">
      <c r="A20" s="43" t="s">
        <v>124</v>
      </c>
      <c r="B20" s="44">
        <v>344067.25143494026</v>
      </c>
      <c r="C20" s="45">
        <v>386264</v>
      </c>
      <c r="D20" s="45">
        <v>442118</v>
      </c>
      <c r="E20" s="45">
        <v>475793</v>
      </c>
      <c r="F20" s="46">
        <v>491892</v>
      </c>
    </row>
    <row r="21" spans="1:6">
      <c r="A21" s="47" t="s">
        <v>125</v>
      </c>
      <c r="B21" s="48">
        <v>41893.501241420068</v>
      </c>
      <c r="C21" s="49">
        <v>52105</v>
      </c>
      <c r="D21" s="49">
        <v>55837</v>
      </c>
      <c r="E21" s="49">
        <v>60321</v>
      </c>
      <c r="F21" s="50">
        <v>59746</v>
      </c>
    </row>
    <row r="22" spans="1:6">
      <c r="A22" s="39" t="s">
        <v>126</v>
      </c>
      <c r="B22" s="40">
        <v>3938.3049396634515</v>
      </c>
      <c r="C22" s="41">
        <v>23479</v>
      </c>
      <c r="D22" s="41">
        <v>30777</v>
      </c>
      <c r="E22" s="41">
        <v>32240</v>
      </c>
      <c r="F22" s="42">
        <v>33094</v>
      </c>
    </row>
    <row r="23" spans="1:6">
      <c r="A23" s="43" t="s">
        <v>127</v>
      </c>
      <c r="B23" s="44">
        <v>364.61407413831319</v>
      </c>
      <c r="C23" s="45">
        <v>5486</v>
      </c>
      <c r="D23" s="45">
        <v>7091</v>
      </c>
      <c r="E23" s="45">
        <v>7288</v>
      </c>
      <c r="F23" s="46">
        <v>7474</v>
      </c>
    </row>
    <row r="24" spans="1:6">
      <c r="A24" s="47" t="s">
        <v>128</v>
      </c>
      <c r="B24" s="48">
        <v>4423832.2843301632</v>
      </c>
      <c r="C24" s="49">
        <v>5087047</v>
      </c>
      <c r="D24" s="49">
        <v>5673404</v>
      </c>
      <c r="E24" s="49">
        <v>6263273</v>
      </c>
      <c r="F24" s="50">
        <v>6338179</v>
      </c>
    </row>
    <row r="25" spans="1:6">
      <c r="A25" s="39" t="s">
        <v>129</v>
      </c>
      <c r="B25" s="40">
        <v>56040.531119012521</v>
      </c>
      <c r="C25" s="41">
        <v>61893</v>
      </c>
      <c r="D25" s="41">
        <v>73166</v>
      </c>
      <c r="E25" s="41">
        <v>76457</v>
      </c>
      <c r="F25" s="42">
        <v>79301</v>
      </c>
    </row>
    <row r="26" spans="1:6">
      <c r="A26" s="43" t="s">
        <v>130</v>
      </c>
      <c r="B26" s="44">
        <v>106822.38053299158</v>
      </c>
      <c r="C26" s="45">
        <v>113901</v>
      </c>
      <c r="D26" s="45">
        <v>129226</v>
      </c>
      <c r="E26" s="45">
        <v>134660</v>
      </c>
      <c r="F26" s="46">
        <v>133187</v>
      </c>
    </row>
    <row r="27" spans="1:6">
      <c r="A27" s="47" t="s">
        <v>131</v>
      </c>
      <c r="B27" s="48">
        <v>1616.6609879326902</v>
      </c>
      <c r="C27" s="49">
        <v>3419</v>
      </c>
      <c r="D27" s="49">
        <v>5185</v>
      </c>
      <c r="E27" s="49">
        <v>5207</v>
      </c>
      <c r="F27" s="50">
        <v>5278</v>
      </c>
    </row>
    <row r="28" spans="1:6">
      <c r="A28" s="39" t="s">
        <v>132</v>
      </c>
      <c r="B28" s="40">
        <v>24918.672716381283</v>
      </c>
      <c r="C28" s="41">
        <v>28832</v>
      </c>
      <c r="D28" s="41">
        <v>38540</v>
      </c>
      <c r="E28" s="41">
        <v>40317</v>
      </c>
      <c r="F28" s="42">
        <v>40183</v>
      </c>
    </row>
    <row r="29" spans="1:6">
      <c r="A29" s="43" t="s">
        <v>133</v>
      </c>
      <c r="B29" s="44">
        <v>98630.28927335974</v>
      </c>
      <c r="C29" s="45">
        <v>108023</v>
      </c>
      <c r="D29" s="45">
        <v>139068</v>
      </c>
      <c r="E29" s="45">
        <v>140977</v>
      </c>
      <c r="F29" s="46">
        <v>147191</v>
      </c>
    </row>
    <row r="30" spans="1:6">
      <c r="A30" s="47" t="s">
        <v>134</v>
      </c>
      <c r="B30" s="48">
        <v>152.42111120746972</v>
      </c>
      <c r="C30" s="49">
        <v>2169</v>
      </c>
      <c r="D30" s="49">
        <v>3036</v>
      </c>
      <c r="E30" s="49">
        <v>3001</v>
      </c>
      <c r="F30" s="50">
        <v>3083</v>
      </c>
    </row>
    <row r="31" spans="1:6">
      <c r="A31" s="39" t="s">
        <v>135</v>
      </c>
      <c r="B31" s="40">
        <v>508.83049396634516</v>
      </c>
      <c r="C31" s="41">
        <v>1402</v>
      </c>
      <c r="D31" s="41">
        <v>2333</v>
      </c>
      <c r="E31" s="41">
        <v>2675</v>
      </c>
      <c r="F31" s="42">
        <v>2851</v>
      </c>
    </row>
    <row r="32" spans="1:6">
      <c r="A32" s="43" t="s">
        <v>136</v>
      </c>
      <c r="B32" s="44">
        <v>99976.598664790887</v>
      </c>
      <c r="C32" s="45">
        <v>115579</v>
      </c>
      <c r="D32" s="45">
        <v>147464</v>
      </c>
      <c r="E32" s="45">
        <v>160443</v>
      </c>
      <c r="F32" s="46">
        <v>166490</v>
      </c>
    </row>
    <row r="33" spans="1:6">
      <c r="A33" s="47" t="s">
        <v>137</v>
      </c>
      <c r="B33" s="48">
        <v>67818.570499169713</v>
      </c>
      <c r="C33" s="49">
        <v>78553</v>
      </c>
      <c r="D33" s="49">
        <v>81700</v>
      </c>
      <c r="E33" s="49">
        <v>86696</v>
      </c>
      <c r="F33" s="50">
        <v>86842</v>
      </c>
    </row>
    <row r="34" spans="1:6">
      <c r="A34" s="39" t="s">
        <v>138</v>
      </c>
      <c r="B34" s="40">
        <v>14275.373341427456</v>
      </c>
      <c r="C34" s="41">
        <v>22992</v>
      </c>
      <c r="D34" s="41">
        <v>30028</v>
      </c>
      <c r="E34" s="41">
        <v>31878</v>
      </c>
      <c r="F34" s="42">
        <v>32049</v>
      </c>
    </row>
    <row r="35" spans="1:6">
      <c r="A35" s="43" t="s">
        <v>139</v>
      </c>
      <c r="B35" s="44">
        <v>1352323.145805028</v>
      </c>
      <c r="C35" s="45">
        <v>1491432</v>
      </c>
      <c r="D35" s="45">
        <v>1762536</v>
      </c>
      <c r="E35" s="45">
        <v>1751253</v>
      </c>
      <c r="F35" s="46">
        <v>1811193</v>
      </c>
    </row>
    <row r="36" spans="1:6">
      <c r="A36" s="47" t="s">
        <v>140</v>
      </c>
      <c r="B36" s="48">
        <v>157360.48694501456</v>
      </c>
      <c r="C36" s="49">
        <v>192605</v>
      </c>
      <c r="D36" s="49">
        <v>205418</v>
      </c>
      <c r="E36" s="49">
        <v>220339</v>
      </c>
      <c r="F36" s="50">
        <v>227154</v>
      </c>
    </row>
    <row r="37" spans="1:6">
      <c r="A37" s="39" t="s">
        <v>141</v>
      </c>
      <c r="B37" s="40">
        <v>370.81876551775088</v>
      </c>
      <c r="C37" s="41">
        <v>2296</v>
      </c>
      <c r="D37" s="41">
        <v>4318</v>
      </c>
      <c r="E37" s="41">
        <v>4987</v>
      </c>
      <c r="F37" s="42">
        <v>5211</v>
      </c>
    </row>
    <row r="38" spans="1:6">
      <c r="A38" s="43" t="s">
        <v>142</v>
      </c>
      <c r="B38" s="44">
        <v>1016785.6579992098</v>
      </c>
      <c r="C38" s="45">
        <v>1117166</v>
      </c>
      <c r="D38" s="45">
        <v>1366500</v>
      </c>
      <c r="E38" s="45">
        <v>1446927</v>
      </c>
      <c r="F38" s="46">
        <v>1530821</v>
      </c>
    </row>
    <row r="39" spans="1:6">
      <c r="A39" s="47" t="s">
        <v>143</v>
      </c>
      <c r="B39" s="48">
        <v>843438.96524345002</v>
      </c>
      <c r="C39" s="49">
        <v>866518</v>
      </c>
      <c r="D39" s="49">
        <v>1024827</v>
      </c>
      <c r="E39" s="49">
        <v>1082273</v>
      </c>
      <c r="F39" s="50">
        <v>1200266</v>
      </c>
    </row>
    <row r="40" spans="1:6">
      <c r="A40" s="39" t="s">
        <v>144</v>
      </c>
      <c r="B40" s="40">
        <v>7959.3476586464185</v>
      </c>
      <c r="C40" s="41">
        <v>7940</v>
      </c>
      <c r="D40" s="41">
        <v>14596</v>
      </c>
      <c r="E40" s="41">
        <v>15771</v>
      </c>
      <c r="F40" s="42">
        <v>16356</v>
      </c>
    </row>
    <row r="41" spans="1:6">
      <c r="A41" s="43" t="s">
        <v>145</v>
      </c>
      <c r="B41" s="44">
        <v>1060737.275408962</v>
      </c>
      <c r="C41" s="45">
        <v>1138910</v>
      </c>
      <c r="D41" s="45">
        <v>1340646</v>
      </c>
      <c r="E41" s="45">
        <v>1397236</v>
      </c>
      <c r="F41" s="46">
        <v>1497344</v>
      </c>
    </row>
    <row r="42" spans="1:6">
      <c r="A42" s="47" t="s">
        <v>146</v>
      </c>
      <c r="B42" s="48">
        <v>1221861.3261032258</v>
      </c>
      <c r="C42" s="49">
        <v>1426317</v>
      </c>
      <c r="D42" s="49">
        <v>1706607</v>
      </c>
      <c r="E42" s="49">
        <v>2059428</v>
      </c>
      <c r="F42" s="50">
        <v>1872157</v>
      </c>
    </row>
    <row r="43" spans="1:6">
      <c r="A43" s="39" t="s">
        <v>147</v>
      </c>
      <c r="B43" s="40">
        <v>345576.6062851508</v>
      </c>
      <c r="C43" s="41">
        <v>378708</v>
      </c>
      <c r="D43" s="41">
        <v>454798</v>
      </c>
      <c r="E43" s="41">
        <v>467142</v>
      </c>
      <c r="F43" s="42">
        <v>453295</v>
      </c>
    </row>
    <row r="44" spans="1:6">
      <c r="A44" s="43" t="s">
        <v>148</v>
      </c>
      <c r="B44" s="44">
        <v>351530.29560893821</v>
      </c>
      <c r="C44" s="45">
        <v>377258</v>
      </c>
      <c r="D44" s="45">
        <v>340100</v>
      </c>
      <c r="E44" s="45">
        <v>369095</v>
      </c>
      <c r="F44" s="46">
        <v>479709</v>
      </c>
    </row>
    <row r="45" spans="1:6">
      <c r="A45" s="47" t="s">
        <v>149</v>
      </c>
      <c r="B45" s="48">
        <v>61868.532488910729</v>
      </c>
      <c r="C45" s="49">
        <v>70092</v>
      </c>
      <c r="D45" s="49">
        <v>82881</v>
      </c>
      <c r="E45" s="49">
        <v>81962</v>
      </c>
      <c r="F45" s="50">
        <v>80209</v>
      </c>
    </row>
    <row r="46" spans="1:6">
      <c r="A46" s="39" t="s">
        <v>150</v>
      </c>
      <c r="B46" s="40">
        <v>322749.97209294105</v>
      </c>
      <c r="C46" s="41">
        <v>354390</v>
      </c>
      <c r="D46" s="41">
        <v>376589</v>
      </c>
      <c r="E46" s="41">
        <v>389124</v>
      </c>
      <c r="F46" s="42">
        <v>386196</v>
      </c>
    </row>
    <row r="47" spans="1:6">
      <c r="A47" s="43" t="s">
        <v>151</v>
      </c>
      <c r="B47" s="44">
        <v>117456.20922986988</v>
      </c>
      <c r="C47" s="45">
        <v>135399</v>
      </c>
      <c r="D47" s="45">
        <v>159022</v>
      </c>
      <c r="E47" s="45">
        <v>162779</v>
      </c>
      <c r="F47" s="46">
        <v>171647</v>
      </c>
    </row>
    <row r="48" spans="1:6">
      <c r="A48" s="47" t="s">
        <v>152</v>
      </c>
      <c r="B48" s="48">
        <v>787505.6571384063</v>
      </c>
      <c r="C48" s="49">
        <v>836077</v>
      </c>
      <c r="D48" s="49">
        <v>926793</v>
      </c>
      <c r="E48" s="49">
        <v>1000441</v>
      </c>
      <c r="F48" s="50">
        <v>1046948</v>
      </c>
    </row>
    <row r="49" spans="1:6">
      <c r="A49" s="39" t="s">
        <v>153</v>
      </c>
      <c r="B49" s="40">
        <v>74447.589162226141</v>
      </c>
      <c r="C49" s="41">
        <v>82411</v>
      </c>
      <c r="D49" s="41">
        <v>108583</v>
      </c>
      <c r="E49" s="41">
        <v>113833</v>
      </c>
      <c r="F49" s="42">
        <v>104475</v>
      </c>
    </row>
    <row r="50" spans="1:6">
      <c r="A50" s="43" t="s">
        <v>154</v>
      </c>
      <c r="B50" s="44">
        <v>6170.5704991697103</v>
      </c>
      <c r="C50" s="45">
        <v>49383</v>
      </c>
      <c r="D50" s="45">
        <v>63675</v>
      </c>
      <c r="E50" s="45">
        <v>64591</v>
      </c>
      <c r="F50" s="46">
        <v>60818</v>
      </c>
    </row>
    <row r="51" spans="1:6">
      <c r="A51" s="47" t="s">
        <v>155</v>
      </c>
      <c r="B51" s="48">
        <v>148.42111120746972</v>
      </c>
      <c r="C51" s="49">
        <v>1945</v>
      </c>
      <c r="D51" s="49">
        <v>678</v>
      </c>
      <c r="E51" s="49">
        <v>646</v>
      </c>
      <c r="F51" s="50">
        <v>702</v>
      </c>
    </row>
    <row r="52" spans="1:6">
      <c r="A52" s="39" t="s">
        <v>156</v>
      </c>
      <c r="B52" s="40">
        <v>717.42111120746972</v>
      </c>
      <c r="C52" s="41">
        <v>12210</v>
      </c>
      <c r="D52" s="41">
        <v>15983</v>
      </c>
      <c r="E52" s="41">
        <v>17543</v>
      </c>
      <c r="F52" s="42">
        <v>18049</v>
      </c>
    </row>
    <row r="53" spans="1:6">
      <c r="A53" s="43" t="s">
        <v>157</v>
      </c>
      <c r="B53" s="44">
        <v>255516.95779492962</v>
      </c>
      <c r="C53" s="45">
        <v>272248</v>
      </c>
      <c r="D53" s="45">
        <v>307614</v>
      </c>
      <c r="E53" s="45">
        <v>324479</v>
      </c>
      <c r="F53" s="46">
        <v>326677</v>
      </c>
    </row>
    <row r="54" spans="1:6">
      <c r="A54" s="47" t="s">
        <v>158</v>
      </c>
      <c r="B54" s="48">
        <v>244587.77878633121</v>
      </c>
      <c r="C54" s="49">
        <v>259662</v>
      </c>
      <c r="D54" s="49">
        <v>309398</v>
      </c>
      <c r="E54" s="49">
        <v>328868</v>
      </c>
      <c r="F54" s="50">
        <v>331488</v>
      </c>
    </row>
    <row r="55" spans="1:6">
      <c r="A55" s="39" t="s">
        <v>159</v>
      </c>
      <c r="B55" s="40">
        <v>214415.84299328382</v>
      </c>
      <c r="C55" s="41">
        <v>241174</v>
      </c>
      <c r="D55" s="41">
        <v>404833</v>
      </c>
      <c r="E55" s="41">
        <v>433391</v>
      </c>
      <c r="F55" s="42">
        <v>356438</v>
      </c>
    </row>
    <row r="56" spans="1:6">
      <c r="A56" s="43" t="s">
        <v>160</v>
      </c>
      <c r="B56" s="44">
        <v>7325.5342008820026</v>
      </c>
      <c r="C56" s="45">
        <v>33512</v>
      </c>
      <c r="D56" s="45">
        <v>33413</v>
      </c>
      <c r="E56" s="45">
        <v>36735</v>
      </c>
      <c r="F56" s="46">
        <v>38360</v>
      </c>
    </row>
    <row r="57" spans="1:6">
      <c r="A57" s="47" t="s">
        <v>161</v>
      </c>
      <c r="B57" s="48">
        <v>1595.5853094877898</v>
      </c>
      <c r="C57" s="49">
        <v>13142</v>
      </c>
      <c r="D57" s="49">
        <v>19591</v>
      </c>
      <c r="E57" s="49">
        <v>20821</v>
      </c>
      <c r="F57" s="50">
        <v>20993</v>
      </c>
    </row>
    <row r="58" spans="1:6">
      <c r="A58" s="39" t="s">
        <v>162</v>
      </c>
      <c r="B58" s="40">
        <v>307.60234568971885</v>
      </c>
      <c r="C58" s="41">
        <v>3240</v>
      </c>
      <c r="D58" s="41">
        <v>4521</v>
      </c>
      <c r="E58" s="41">
        <v>4614</v>
      </c>
      <c r="F58" s="42">
        <v>4548</v>
      </c>
    </row>
    <row r="59" spans="1:6">
      <c r="A59" s="51" t="s">
        <v>163</v>
      </c>
      <c r="B59" s="52">
        <v>162882.92286654012</v>
      </c>
      <c r="C59" s="53">
        <v>168878</v>
      </c>
      <c r="D59" s="53">
        <v>212369</v>
      </c>
      <c r="E59" s="53">
        <v>229104</v>
      </c>
      <c r="F59" s="54">
        <v>234823</v>
      </c>
    </row>
    <row r="60" spans="1:6">
      <c r="A60" s="39" t="s">
        <v>164</v>
      </c>
      <c r="B60" s="40">
        <v>2259.8785207026467</v>
      </c>
      <c r="C60" s="41">
        <v>9746</v>
      </c>
      <c r="D60" s="41">
        <v>11868</v>
      </c>
      <c r="E60" s="41">
        <v>12883</v>
      </c>
      <c r="F60" s="42">
        <v>12521</v>
      </c>
    </row>
    <row r="61" spans="1:6">
      <c r="A61" s="39" t="s">
        <v>165</v>
      </c>
      <c r="B61" s="40">
        <v>313254.1648856384</v>
      </c>
      <c r="C61" s="41">
        <v>332682</v>
      </c>
      <c r="D61" s="41">
        <v>391971</v>
      </c>
      <c r="E61" s="41">
        <v>417939</v>
      </c>
      <c r="F61" s="42">
        <v>425992</v>
      </c>
    </row>
    <row r="62" spans="1:6">
      <c r="A62" s="51" t="s">
        <v>166</v>
      </c>
      <c r="B62" s="52">
        <v>101695.57161211164</v>
      </c>
      <c r="C62" s="53">
        <v>96974</v>
      </c>
      <c r="D62" s="53">
        <v>131658</v>
      </c>
      <c r="E62" s="53">
        <v>135559</v>
      </c>
      <c r="F62" s="54">
        <v>137921</v>
      </c>
    </row>
    <row r="63" spans="1:6">
      <c r="A63" s="39" t="s">
        <v>167</v>
      </c>
      <c r="B63" s="40">
        <v>8328.4104957008003</v>
      </c>
      <c r="C63" s="41">
        <v>20820</v>
      </c>
      <c r="D63" s="41">
        <v>28921</v>
      </c>
      <c r="E63" s="41">
        <v>32143</v>
      </c>
      <c r="F63" s="42">
        <v>33787</v>
      </c>
    </row>
    <row r="64" spans="1:6" ht="14">
      <c r="A64" s="55" t="s">
        <v>109</v>
      </c>
      <c r="B64" s="56">
        <v>16161348.000000002</v>
      </c>
      <c r="C64" s="57">
        <v>18228207</v>
      </c>
      <c r="D64" s="57">
        <v>21128499</v>
      </c>
      <c r="E64" s="57">
        <v>22794556</v>
      </c>
      <c r="F64" s="58">
        <v>23195644</v>
      </c>
    </row>
    <row r="66" spans="1:1">
      <c r="A66" t="s">
        <v>214</v>
      </c>
    </row>
  </sheetData>
  <printOptions horizontalCentered="1"/>
  <pageMargins left="0.7" right="0.7" top="0.75" bottom="0.75" header="0.3" footer="0.3"/>
  <pageSetup scale="81" orientation="portrait" r:id="rId1"/>
  <headerFooter>
    <oddFooter>&amp;L&amp;"Arial,Bold"&amp;9© Cattaneo &amp; Stroud, Inc., 1601 Old Bayshore Hwy, #107, Burlingame, CA 94010&amp;Rpage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zoomScaleNormal="100" workbookViewId="0">
      <selection activeCell="F19" sqref="F19"/>
    </sheetView>
  </sheetViews>
  <sheetFormatPr baseColWidth="10" defaultColWidth="8.83203125" defaultRowHeight="13"/>
  <cols>
    <col min="1" max="1" width="15.33203125" bestFit="1" customWidth="1"/>
    <col min="2" max="4" width="11.5" bestFit="1" customWidth="1"/>
    <col min="5" max="5" width="12" bestFit="1" customWidth="1"/>
    <col min="6" max="6" width="11.5" bestFit="1" customWidth="1"/>
    <col min="7" max="7" width="11.1640625" bestFit="1" customWidth="1"/>
    <col min="8" max="8" width="10.6640625" bestFit="1" customWidth="1"/>
    <col min="9" max="9" width="11.5" bestFit="1" customWidth="1"/>
    <col min="10" max="11" width="12.5" bestFit="1" customWidth="1"/>
    <col min="12" max="13" width="11.1640625" bestFit="1" customWidth="1"/>
    <col min="14" max="14" width="11.1640625" customWidth="1"/>
    <col min="15" max="15" width="10.6640625" bestFit="1" customWidth="1"/>
    <col min="16" max="16" width="11.1640625" bestFit="1" customWidth="1"/>
  </cols>
  <sheetData>
    <row r="1" spans="1:16" ht="23">
      <c r="A1" s="26" t="s">
        <v>107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3">
      <c r="A2" s="26" t="s">
        <v>168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4" spans="1:16" ht="19">
      <c r="A4" s="27"/>
      <c r="B4" s="28" t="s">
        <v>169</v>
      </c>
      <c r="C4" s="29"/>
      <c r="D4" s="29"/>
      <c r="E4" s="29"/>
      <c r="F4" s="30"/>
      <c r="G4" s="28" t="s">
        <v>215</v>
      </c>
      <c r="H4" s="29"/>
      <c r="I4" s="29"/>
      <c r="J4" s="29"/>
      <c r="K4" s="30"/>
      <c r="L4" s="28" t="s">
        <v>170</v>
      </c>
      <c r="M4" s="29"/>
      <c r="N4" s="29"/>
      <c r="O4" s="29"/>
      <c r="P4" s="29"/>
    </row>
    <row r="5" spans="1:16" ht="16">
      <c r="A5" s="31"/>
      <c r="B5" s="32">
        <v>2013</v>
      </c>
      <c r="C5" s="33">
        <v>2014</v>
      </c>
      <c r="D5" s="33">
        <v>2015</v>
      </c>
      <c r="E5" s="33">
        <v>2016</v>
      </c>
      <c r="F5" s="34">
        <v>2017</v>
      </c>
      <c r="G5" s="32">
        <v>2013</v>
      </c>
      <c r="H5" s="33">
        <v>2014</v>
      </c>
      <c r="I5" s="33">
        <v>2015</v>
      </c>
      <c r="J5" s="33">
        <v>2016</v>
      </c>
      <c r="K5" s="34">
        <v>2017</v>
      </c>
      <c r="L5" s="59">
        <v>2013</v>
      </c>
      <c r="M5" s="59">
        <v>2014</v>
      </c>
      <c r="N5" s="59">
        <v>2015</v>
      </c>
      <c r="O5" s="59">
        <v>2016</v>
      </c>
      <c r="P5" s="59">
        <v>2017</v>
      </c>
    </row>
    <row r="6" spans="1:16">
      <c r="A6" s="35" t="s">
        <v>110</v>
      </c>
      <c r="B6" s="36">
        <v>516139.28953192203</v>
      </c>
      <c r="C6" s="37">
        <v>549036</v>
      </c>
      <c r="D6" s="37">
        <v>576389</v>
      </c>
      <c r="E6" s="37">
        <v>606347</v>
      </c>
      <c r="F6" s="38">
        <v>597352</v>
      </c>
      <c r="G6" s="36">
        <v>182703</v>
      </c>
      <c r="H6" s="37">
        <v>234505</v>
      </c>
      <c r="I6" s="37">
        <v>293170</v>
      </c>
      <c r="J6" s="37">
        <v>317556</v>
      </c>
      <c r="K6" s="38">
        <v>326540</v>
      </c>
      <c r="L6" s="36">
        <v>74434</v>
      </c>
      <c r="M6" s="37">
        <v>78865</v>
      </c>
      <c r="N6" s="37">
        <v>85115</v>
      </c>
      <c r="O6" s="37">
        <v>94269</v>
      </c>
      <c r="P6" s="38">
        <v>86849</v>
      </c>
    </row>
    <row r="7" spans="1:16">
      <c r="A7" s="39" t="s">
        <v>111</v>
      </c>
      <c r="B7" s="40">
        <v>1.6023456897188577</v>
      </c>
      <c r="C7" s="41">
        <v>75</v>
      </c>
      <c r="D7" s="41">
        <v>10</v>
      </c>
      <c r="E7" s="41">
        <v>5</v>
      </c>
      <c r="F7" s="42">
        <v>4</v>
      </c>
      <c r="G7" s="40">
        <v>6</v>
      </c>
      <c r="H7" s="41">
        <v>183</v>
      </c>
      <c r="I7" s="41">
        <v>265</v>
      </c>
      <c r="J7" s="41">
        <v>283</v>
      </c>
      <c r="K7" s="42">
        <v>253</v>
      </c>
      <c r="L7" s="40"/>
      <c r="M7" s="41"/>
      <c r="N7" s="41"/>
      <c r="O7" s="41"/>
      <c r="P7" s="42"/>
    </row>
    <row r="8" spans="1:16">
      <c r="A8" s="43" t="s">
        <v>112</v>
      </c>
      <c r="B8" s="44">
        <v>4530.0245698391136</v>
      </c>
      <c r="C8" s="45">
        <v>4984</v>
      </c>
      <c r="D8" s="45">
        <v>5005</v>
      </c>
      <c r="E8" s="45">
        <v>5128</v>
      </c>
      <c r="F8" s="46">
        <v>5054</v>
      </c>
      <c r="G8" s="44">
        <v>362</v>
      </c>
      <c r="H8" s="45">
        <v>3819</v>
      </c>
      <c r="I8" s="45">
        <v>5692</v>
      </c>
      <c r="J8" s="45">
        <v>6406</v>
      </c>
      <c r="K8" s="46">
        <v>6695</v>
      </c>
      <c r="L8" s="44">
        <v>1668</v>
      </c>
      <c r="M8" s="45">
        <v>1659</v>
      </c>
      <c r="N8" s="45">
        <v>1769</v>
      </c>
      <c r="O8" s="45">
        <v>1862</v>
      </c>
      <c r="P8" s="46">
        <v>1942</v>
      </c>
    </row>
    <row r="9" spans="1:16">
      <c r="A9" s="47" t="s">
        <v>113</v>
      </c>
      <c r="B9" s="48">
        <v>9039.5118569267379</v>
      </c>
      <c r="C9" s="49">
        <v>6878</v>
      </c>
      <c r="D9" s="49">
        <v>10827</v>
      </c>
      <c r="E9" s="49">
        <v>8492</v>
      </c>
      <c r="F9" s="50">
        <v>7130</v>
      </c>
      <c r="G9" s="48">
        <v>2755</v>
      </c>
      <c r="H9" s="49">
        <v>37255</v>
      </c>
      <c r="I9" s="49">
        <v>59111</v>
      </c>
      <c r="J9" s="49">
        <v>64934</v>
      </c>
      <c r="K9" s="50">
        <v>66175</v>
      </c>
      <c r="L9" s="48">
        <v>271</v>
      </c>
      <c r="M9" s="49">
        <v>287</v>
      </c>
      <c r="N9" s="49">
        <v>404</v>
      </c>
      <c r="O9" s="49">
        <v>427</v>
      </c>
      <c r="P9" s="50">
        <v>294</v>
      </c>
    </row>
    <row r="10" spans="1:16">
      <c r="A10" s="39" t="s">
        <v>114</v>
      </c>
      <c r="B10" s="40">
        <v>3195.883828455982</v>
      </c>
      <c r="C10" s="41">
        <v>4851</v>
      </c>
      <c r="D10" s="41">
        <v>3262</v>
      </c>
      <c r="E10" s="41">
        <v>3391</v>
      </c>
      <c r="F10" s="42">
        <v>3402</v>
      </c>
      <c r="G10" s="40">
        <v>546</v>
      </c>
      <c r="H10" s="41">
        <v>5585</v>
      </c>
      <c r="I10" s="41">
        <v>8770</v>
      </c>
      <c r="J10" s="41">
        <v>9499</v>
      </c>
      <c r="K10" s="42">
        <v>9798</v>
      </c>
      <c r="L10" s="40">
        <v>564</v>
      </c>
      <c r="M10" s="41">
        <v>555</v>
      </c>
      <c r="N10" s="41">
        <v>608</v>
      </c>
      <c r="O10" s="41">
        <v>576</v>
      </c>
      <c r="P10" s="42">
        <v>572</v>
      </c>
    </row>
    <row r="11" spans="1:16">
      <c r="A11" s="43" t="s">
        <v>115</v>
      </c>
      <c r="B11" s="44">
        <v>1029.0820991401599</v>
      </c>
      <c r="C11" s="45">
        <v>1657</v>
      </c>
      <c r="D11" s="45">
        <v>1235</v>
      </c>
      <c r="E11" s="45">
        <v>1119</v>
      </c>
      <c r="F11" s="46">
        <v>1191</v>
      </c>
      <c r="G11" s="44">
        <v>1562</v>
      </c>
      <c r="H11" s="45">
        <v>4333</v>
      </c>
      <c r="I11" s="45">
        <v>6000</v>
      </c>
      <c r="J11" s="45">
        <v>6879</v>
      </c>
      <c r="K11" s="46">
        <v>7318</v>
      </c>
      <c r="L11" s="44">
        <v>53</v>
      </c>
      <c r="M11" s="45">
        <v>57</v>
      </c>
      <c r="N11" s="45">
        <v>82</v>
      </c>
      <c r="O11" s="45">
        <v>79</v>
      </c>
      <c r="P11" s="46">
        <v>68</v>
      </c>
    </row>
    <row r="12" spans="1:16">
      <c r="A12" s="47" t="s">
        <v>116</v>
      </c>
      <c r="B12" s="48">
        <v>379963.2787445758</v>
      </c>
      <c r="C12" s="49">
        <v>379948</v>
      </c>
      <c r="D12" s="49">
        <v>405291</v>
      </c>
      <c r="E12" s="49">
        <v>419019</v>
      </c>
      <c r="F12" s="50">
        <v>421206</v>
      </c>
      <c r="G12" s="48">
        <v>104661</v>
      </c>
      <c r="H12" s="49">
        <v>133984</v>
      </c>
      <c r="I12" s="49">
        <v>180035</v>
      </c>
      <c r="J12" s="49">
        <v>206832</v>
      </c>
      <c r="K12" s="50">
        <v>210978</v>
      </c>
      <c r="L12" s="48">
        <v>68161</v>
      </c>
      <c r="M12" s="49">
        <v>71521</v>
      </c>
      <c r="N12" s="49">
        <v>75548</v>
      </c>
      <c r="O12" s="49">
        <v>81734</v>
      </c>
      <c r="P12" s="50">
        <v>79018</v>
      </c>
    </row>
    <row r="13" spans="1:16">
      <c r="A13" s="39" t="s">
        <v>117</v>
      </c>
      <c r="B13" s="40">
        <v>89.216419828032002</v>
      </c>
      <c r="C13" s="41">
        <v>74</v>
      </c>
      <c r="D13" s="41">
        <v>109</v>
      </c>
      <c r="E13" s="41">
        <v>131</v>
      </c>
      <c r="F13" s="42">
        <v>40</v>
      </c>
      <c r="G13" s="40">
        <v>458</v>
      </c>
      <c r="H13" s="41">
        <v>9037</v>
      </c>
      <c r="I13" s="41">
        <v>10724</v>
      </c>
      <c r="J13" s="41">
        <v>11339</v>
      </c>
      <c r="K13" s="42">
        <v>11310</v>
      </c>
      <c r="L13" s="40">
        <v>32</v>
      </c>
      <c r="M13" s="41">
        <v>17</v>
      </c>
      <c r="N13" s="41">
        <v>19</v>
      </c>
      <c r="O13" s="41">
        <v>24</v>
      </c>
      <c r="P13" s="42">
        <v>22</v>
      </c>
    </row>
    <row r="14" spans="1:16">
      <c r="A14" s="43" t="s">
        <v>118</v>
      </c>
      <c r="B14" s="44">
        <v>45229.723225957721</v>
      </c>
      <c r="C14" s="45">
        <v>59920</v>
      </c>
      <c r="D14" s="45">
        <v>48064</v>
      </c>
      <c r="E14" s="45">
        <v>48701</v>
      </c>
      <c r="F14" s="46">
        <v>50802</v>
      </c>
      <c r="G14" s="44">
        <v>2476</v>
      </c>
      <c r="H14" s="45">
        <v>15966</v>
      </c>
      <c r="I14" s="45">
        <v>26268</v>
      </c>
      <c r="J14" s="45">
        <v>29377</v>
      </c>
      <c r="K14" s="46">
        <v>30564</v>
      </c>
      <c r="L14" s="44">
        <v>9850</v>
      </c>
      <c r="M14" s="45">
        <v>10478</v>
      </c>
      <c r="N14" s="45">
        <v>11136</v>
      </c>
      <c r="O14" s="45">
        <v>11682</v>
      </c>
      <c r="P14" s="46">
        <v>12377</v>
      </c>
    </row>
    <row r="15" spans="1:16">
      <c r="A15" s="47" t="s">
        <v>119</v>
      </c>
      <c r="B15" s="48">
        <v>115627.83229266036</v>
      </c>
      <c r="C15" s="49">
        <v>108618</v>
      </c>
      <c r="D15" s="49">
        <v>117102</v>
      </c>
      <c r="E15" s="49">
        <v>129104</v>
      </c>
      <c r="F15" s="50">
        <v>131428</v>
      </c>
      <c r="G15" s="48">
        <v>253129</v>
      </c>
      <c r="H15" s="49">
        <v>272344</v>
      </c>
      <c r="I15" s="49">
        <v>349220</v>
      </c>
      <c r="J15" s="49">
        <v>397735</v>
      </c>
      <c r="K15" s="50">
        <v>413325</v>
      </c>
      <c r="L15" s="48">
        <v>28723</v>
      </c>
      <c r="M15" s="49">
        <v>31556</v>
      </c>
      <c r="N15" s="49">
        <v>34827</v>
      </c>
      <c r="O15" s="49">
        <v>33195</v>
      </c>
      <c r="P15" s="50">
        <v>35187</v>
      </c>
    </row>
    <row r="16" spans="1:16">
      <c r="A16" s="39" t="s">
        <v>120</v>
      </c>
      <c r="B16" s="40">
        <v>946.10555603734861</v>
      </c>
      <c r="C16" s="41">
        <v>2684</v>
      </c>
      <c r="D16" s="41">
        <v>974</v>
      </c>
      <c r="E16" s="41">
        <v>701</v>
      </c>
      <c r="F16" s="42">
        <v>676</v>
      </c>
      <c r="G16" s="40">
        <v>1124</v>
      </c>
      <c r="H16" s="41">
        <v>6134</v>
      </c>
      <c r="I16" s="41">
        <v>8386</v>
      </c>
      <c r="J16" s="41">
        <v>9506</v>
      </c>
      <c r="K16" s="42">
        <v>9952</v>
      </c>
      <c r="L16" s="40">
        <v>48</v>
      </c>
      <c r="M16" s="41">
        <v>26</v>
      </c>
      <c r="N16" s="41">
        <v>28</v>
      </c>
      <c r="O16" s="41">
        <v>29</v>
      </c>
      <c r="P16" s="42">
        <v>28</v>
      </c>
    </row>
    <row r="17" spans="1:16">
      <c r="A17" s="43" t="s">
        <v>121</v>
      </c>
      <c r="B17" s="44">
        <v>5008.3870388036112</v>
      </c>
      <c r="C17" s="45">
        <v>5366</v>
      </c>
      <c r="D17" s="45">
        <v>6799</v>
      </c>
      <c r="E17" s="45">
        <v>4339</v>
      </c>
      <c r="F17" s="46">
        <v>3778</v>
      </c>
      <c r="G17" s="44">
        <v>2630</v>
      </c>
      <c r="H17" s="45">
        <v>32895</v>
      </c>
      <c r="I17" s="45">
        <v>46225</v>
      </c>
      <c r="J17" s="45">
        <v>50627</v>
      </c>
      <c r="K17" s="46">
        <v>53066</v>
      </c>
      <c r="L17" s="44">
        <v>74</v>
      </c>
      <c r="M17" s="45">
        <v>79</v>
      </c>
      <c r="N17" s="45">
        <v>147</v>
      </c>
      <c r="O17" s="45">
        <v>185</v>
      </c>
      <c r="P17" s="46">
        <v>207</v>
      </c>
    </row>
    <row r="18" spans="1:16">
      <c r="A18" s="47" t="s">
        <v>122</v>
      </c>
      <c r="B18" s="48">
        <v>11930.615187080239</v>
      </c>
      <c r="C18" s="49">
        <v>11585</v>
      </c>
      <c r="D18" s="49">
        <v>10601</v>
      </c>
      <c r="E18" s="49">
        <v>12463</v>
      </c>
      <c r="F18" s="50">
        <v>17779</v>
      </c>
      <c r="G18" s="48">
        <v>3784</v>
      </c>
      <c r="H18" s="49">
        <v>51891</v>
      </c>
      <c r="I18" s="49">
        <v>65354</v>
      </c>
      <c r="J18" s="49">
        <v>72784</v>
      </c>
      <c r="K18" s="50">
        <v>75982</v>
      </c>
      <c r="L18" s="48">
        <v>2129</v>
      </c>
      <c r="M18" s="49">
        <v>2396</v>
      </c>
      <c r="N18" s="49">
        <v>516</v>
      </c>
      <c r="O18" s="49">
        <v>327</v>
      </c>
      <c r="P18" s="50">
        <v>340</v>
      </c>
    </row>
    <row r="19" spans="1:16">
      <c r="A19" s="39" t="s">
        <v>123</v>
      </c>
      <c r="B19" s="40">
        <v>76.614074138313143</v>
      </c>
      <c r="C19" s="41">
        <v>107</v>
      </c>
      <c r="D19" s="41">
        <v>54</v>
      </c>
      <c r="E19" s="41">
        <v>240</v>
      </c>
      <c r="F19" s="42">
        <v>73</v>
      </c>
      <c r="G19" s="40">
        <v>257</v>
      </c>
      <c r="H19" s="41">
        <v>2691</v>
      </c>
      <c r="I19" s="41">
        <v>3652</v>
      </c>
      <c r="J19" s="41">
        <v>4074</v>
      </c>
      <c r="K19" s="42">
        <v>3907</v>
      </c>
      <c r="L19" s="40">
        <v>46</v>
      </c>
      <c r="M19" s="41">
        <v>27</v>
      </c>
      <c r="N19" s="41">
        <v>26</v>
      </c>
      <c r="O19" s="41">
        <v>24</v>
      </c>
      <c r="P19" s="42">
        <v>24</v>
      </c>
    </row>
    <row r="20" spans="1:16">
      <c r="A20" s="43" t="s">
        <v>124</v>
      </c>
      <c r="B20" s="44">
        <v>129397.25143494028</v>
      </c>
      <c r="C20" s="45">
        <v>147484</v>
      </c>
      <c r="D20" s="45">
        <v>139085</v>
      </c>
      <c r="E20" s="45">
        <v>133745</v>
      </c>
      <c r="F20" s="46">
        <v>129143</v>
      </c>
      <c r="G20" s="44">
        <v>181542</v>
      </c>
      <c r="H20" s="45">
        <v>204008</v>
      </c>
      <c r="I20" s="45">
        <v>266916</v>
      </c>
      <c r="J20" s="45">
        <v>305449</v>
      </c>
      <c r="K20" s="46">
        <v>326311</v>
      </c>
      <c r="L20" s="44">
        <v>33128</v>
      </c>
      <c r="M20" s="45">
        <v>34772</v>
      </c>
      <c r="N20" s="45">
        <v>36117</v>
      </c>
      <c r="O20" s="45">
        <v>36599</v>
      </c>
      <c r="P20" s="46">
        <v>36438</v>
      </c>
    </row>
    <row r="21" spans="1:16">
      <c r="A21" s="47" t="s">
        <v>125</v>
      </c>
      <c r="B21" s="48">
        <v>12057.501241420068</v>
      </c>
      <c r="C21" s="49">
        <v>18223</v>
      </c>
      <c r="D21" s="49">
        <v>12285</v>
      </c>
      <c r="E21" s="49">
        <v>13091</v>
      </c>
      <c r="F21" s="50">
        <v>10443</v>
      </c>
      <c r="G21" s="48">
        <v>28176</v>
      </c>
      <c r="H21" s="49">
        <v>32151</v>
      </c>
      <c r="I21" s="49">
        <v>41594</v>
      </c>
      <c r="J21" s="49">
        <v>45188</v>
      </c>
      <c r="K21" s="50">
        <v>47165</v>
      </c>
      <c r="L21" s="48">
        <v>1660</v>
      </c>
      <c r="M21" s="49">
        <v>1731</v>
      </c>
      <c r="N21" s="49">
        <v>1958</v>
      </c>
      <c r="O21" s="49">
        <v>2042</v>
      </c>
      <c r="P21" s="50">
        <v>2138</v>
      </c>
    </row>
    <row r="22" spans="1:16">
      <c r="A22" s="39" t="s">
        <v>126</v>
      </c>
      <c r="B22" s="40">
        <v>2149.3049396634515</v>
      </c>
      <c r="C22" s="41">
        <v>2878</v>
      </c>
      <c r="D22" s="41">
        <v>2527</v>
      </c>
      <c r="E22" s="41">
        <v>2594</v>
      </c>
      <c r="F22" s="42">
        <v>2094</v>
      </c>
      <c r="G22" s="40">
        <v>1301</v>
      </c>
      <c r="H22" s="41">
        <v>20082</v>
      </c>
      <c r="I22" s="41">
        <v>27689</v>
      </c>
      <c r="J22" s="41">
        <v>29063</v>
      </c>
      <c r="K22" s="42">
        <v>30488</v>
      </c>
      <c r="L22" s="40">
        <v>488</v>
      </c>
      <c r="M22" s="41">
        <v>519</v>
      </c>
      <c r="N22" s="41">
        <v>561</v>
      </c>
      <c r="O22" s="41">
        <v>583</v>
      </c>
      <c r="P22" s="42">
        <v>512</v>
      </c>
    </row>
    <row r="23" spans="1:16">
      <c r="A23" s="43" t="s">
        <v>127</v>
      </c>
      <c r="B23" s="44">
        <v>150.61407413831316</v>
      </c>
      <c r="C23" s="45">
        <v>89</v>
      </c>
      <c r="D23" s="45">
        <v>121</v>
      </c>
      <c r="E23" s="45">
        <v>116</v>
      </c>
      <c r="F23" s="46">
        <v>47</v>
      </c>
      <c r="G23" s="44">
        <v>190</v>
      </c>
      <c r="H23" s="45">
        <v>5376</v>
      </c>
      <c r="I23" s="45">
        <v>6947</v>
      </c>
      <c r="J23" s="45">
        <v>7150</v>
      </c>
      <c r="K23" s="46">
        <v>7410</v>
      </c>
      <c r="L23" s="44">
        <v>24</v>
      </c>
      <c r="M23" s="45">
        <v>21</v>
      </c>
      <c r="N23" s="45">
        <v>23</v>
      </c>
      <c r="O23" s="45">
        <v>22</v>
      </c>
      <c r="P23" s="46">
        <v>17</v>
      </c>
    </row>
    <row r="24" spans="1:16">
      <c r="A24" s="47" t="s">
        <v>128</v>
      </c>
      <c r="B24" s="48">
        <v>2238779.2843301632</v>
      </c>
      <c r="C24" s="49">
        <v>2518726</v>
      </c>
      <c r="D24" s="49">
        <v>2613740</v>
      </c>
      <c r="E24" s="49">
        <v>2669116</v>
      </c>
      <c r="F24" s="50">
        <v>2729749</v>
      </c>
      <c r="G24" s="48">
        <v>1704829</v>
      </c>
      <c r="H24" s="49">
        <v>2055035</v>
      </c>
      <c r="I24" s="49">
        <v>2503874</v>
      </c>
      <c r="J24" s="49">
        <v>2997110</v>
      </c>
      <c r="K24" s="50">
        <v>3018011</v>
      </c>
      <c r="L24" s="48">
        <v>480224</v>
      </c>
      <c r="M24" s="49">
        <v>513286</v>
      </c>
      <c r="N24" s="49">
        <v>555790</v>
      </c>
      <c r="O24" s="49">
        <v>597047</v>
      </c>
      <c r="P24" s="50">
        <v>590419</v>
      </c>
    </row>
    <row r="25" spans="1:16">
      <c r="A25" s="39" t="s">
        <v>129</v>
      </c>
      <c r="B25" s="40">
        <v>15439.531119012518</v>
      </c>
      <c r="C25" s="41">
        <v>16837</v>
      </c>
      <c r="D25" s="41">
        <v>16110</v>
      </c>
      <c r="E25" s="41">
        <v>16204</v>
      </c>
      <c r="F25" s="42">
        <v>16907</v>
      </c>
      <c r="G25" s="40">
        <v>34262</v>
      </c>
      <c r="H25" s="41">
        <v>38647</v>
      </c>
      <c r="I25" s="41">
        <v>50351</v>
      </c>
      <c r="J25" s="41">
        <v>53429</v>
      </c>
      <c r="K25" s="42">
        <v>55521</v>
      </c>
      <c r="L25" s="40">
        <v>6339</v>
      </c>
      <c r="M25" s="41">
        <v>6409</v>
      </c>
      <c r="N25" s="41">
        <v>6705</v>
      </c>
      <c r="O25" s="41">
        <v>6824</v>
      </c>
      <c r="P25" s="42">
        <v>6873</v>
      </c>
    </row>
    <row r="26" spans="1:16">
      <c r="A26" s="43" t="s">
        <v>130</v>
      </c>
      <c r="B26" s="44">
        <v>70714.380532991578</v>
      </c>
      <c r="C26" s="45">
        <v>71773</v>
      </c>
      <c r="D26" s="45">
        <v>75993</v>
      </c>
      <c r="E26" s="45">
        <v>78679</v>
      </c>
      <c r="F26" s="46">
        <v>74005</v>
      </c>
      <c r="G26" s="44">
        <v>19936</v>
      </c>
      <c r="H26" s="45">
        <v>24758</v>
      </c>
      <c r="I26" s="45">
        <v>34950</v>
      </c>
      <c r="J26" s="45">
        <v>36136</v>
      </c>
      <c r="K26" s="46">
        <v>39342</v>
      </c>
      <c r="L26" s="44">
        <v>16172</v>
      </c>
      <c r="M26" s="45">
        <v>17370</v>
      </c>
      <c r="N26" s="45">
        <v>18283</v>
      </c>
      <c r="O26" s="45">
        <v>19845</v>
      </c>
      <c r="P26" s="46">
        <v>19840</v>
      </c>
    </row>
    <row r="27" spans="1:16">
      <c r="A27" s="47" t="s">
        <v>131</v>
      </c>
      <c r="B27" s="48">
        <v>1337.6609879326902</v>
      </c>
      <c r="C27" s="49">
        <v>844</v>
      </c>
      <c r="D27" s="49">
        <v>1521</v>
      </c>
      <c r="E27" s="49">
        <v>1279</v>
      </c>
      <c r="F27" s="50">
        <v>1353</v>
      </c>
      <c r="G27" s="48">
        <v>146</v>
      </c>
      <c r="H27" s="49">
        <v>2440</v>
      </c>
      <c r="I27" s="49">
        <v>3475</v>
      </c>
      <c r="J27" s="49">
        <v>3755</v>
      </c>
      <c r="K27" s="50">
        <v>3770</v>
      </c>
      <c r="L27" s="48">
        <v>133</v>
      </c>
      <c r="M27" s="49">
        <v>135</v>
      </c>
      <c r="N27" s="49">
        <v>189</v>
      </c>
      <c r="O27" s="49">
        <v>173</v>
      </c>
      <c r="P27" s="50">
        <v>155</v>
      </c>
    </row>
    <row r="28" spans="1:16">
      <c r="A28" s="39" t="s">
        <v>132</v>
      </c>
      <c r="B28" s="40">
        <v>2108.6727163812848</v>
      </c>
      <c r="C28" s="41">
        <v>1718</v>
      </c>
      <c r="D28" s="41">
        <v>2589</v>
      </c>
      <c r="E28" s="41">
        <v>2182</v>
      </c>
      <c r="F28" s="42">
        <v>1529</v>
      </c>
      <c r="G28" s="40">
        <v>22055</v>
      </c>
      <c r="H28" s="41">
        <v>26323</v>
      </c>
      <c r="I28" s="41">
        <v>35099</v>
      </c>
      <c r="J28" s="41">
        <v>37182</v>
      </c>
      <c r="K28" s="42">
        <v>37711</v>
      </c>
      <c r="L28" s="40">
        <v>755</v>
      </c>
      <c r="M28" s="41">
        <v>791</v>
      </c>
      <c r="N28" s="41">
        <v>852</v>
      </c>
      <c r="O28" s="41">
        <v>953</v>
      </c>
      <c r="P28" s="42">
        <v>943</v>
      </c>
    </row>
    <row r="29" spans="1:16">
      <c r="A29" s="43" t="s">
        <v>133</v>
      </c>
      <c r="B29" s="44">
        <v>15051.289273359736</v>
      </c>
      <c r="C29" s="45">
        <v>17425</v>
      </c>
      <c r="D29" s="45">
        <v>16724</v>
      </c>
      <c r="E29" s="45">
        <v>13918</v>
      </c>
      <c r="F29" s="46">
        <v>16607</v>
      </c>
      <c r="G29" s="44">
        <v>82037</v>
      </c>
      <c r="H29" s="45">
        <v>89049</v>
      </c>
      <c r="I29" s="45">
        <v>120035</v>
      </c>
      <c r="J29" s="45">
        <v>124176</v>
      </c>
      <c r="K29" s="46">
        <v>127641</v>
      </c>
      <c r="L29" s="44">
        <v>1542</v>
      </c>
      <c r="M29" s="45">
        <v>1549</v>
      </c>
      <c r="N29" s="45">
        <v>2309</v>
      </c>
      <c r="O29" s="45">
        <v>2883</v>
      </c>
      <c r="P29" s="46">
        <v>2943</v>
      </c>
    </row>
    <row r="30" spans="1:16">
      <c r="A30" s="47" t="s">
        <v>134</v>
      </c>
      <c r="B30" s="48">
        <v>27.421111207469721</v>
      </c>
      <c r="C30" s="49">
        <v>20</v>
      </c>
      <c r="D30" s="49">
        <v>37</v>
      </c>
      <c r="E30" s="49">
        <v>98</v>
      </c>
      <c r="F30" s="50">
        <v>18</v>
      </c>
      <c r="G30" s="48">
        <v>103</v>
      </c>
      <c r="H30" s="49">
        <v>2138</v>
      </c>
      <c r="I30" s="49">
        <v>2985</v>
      </c>
      <c r="J30" s="49">
        <v>2886</v>
      </c>
      <c r="K30" s="50">
        <v>3053</v>
      </c>
      <c r="L30" s="48">
        <v>22</v>
      </c>
      <c r="M30" s="49">
        <v>11</v>
      </c>
      <c r="N30" s="49">
        <v>14</v>
      </c>
      <c r="O30" s="49">
        <v>17</v>
      </c>
      <c r="P30" s="50">
        <v>12</v>
      </c>
    </row>
    <row r="31" spans="1:16">
      <c r="A31" s="39" t="s">
        <v>135</v>
      </c>
      <c r="B31" s="40">
        <v>104.83049396634514</v>
      </c>
      <c r="C31" s="41">
        <v>24</v>
      </c>
      <c r="D31" s="41">
        <v>38</v>
      </c>
      <c r="E31" s="41">
        <v>25</v>
      </c>
      <c r="F31" s="42">
        <v>33</v>
      </c>
      <c r="G31" s="40">
        <v>374</v>
      </c>
      <c r="H31" s="41">
        <v>1361</v>
      </c>
      <c r="I31" s="41">
        <v>2279</v>
      </c>
      <c r="J31" s="41">
        <v>2632</v>
      </c>
      <c r="K31" s="42">
        <v>2802</v>
      </c>
      <c r="L31" s="40">
        <v>30</v>
      </c>
      <c r="M31" s="41">
        <v>17</v>
      </c>
      <c r="N31" s="41">
        <v>16</v>
      </c>
      <c r="O31" s="41">
        <v>18</v>
      </c>
      <c r="P31" s="42">
        <v>16</v>
      </c>
    </row>
    <row r="32" spans="1:16">
      <c r="A32" s="43" t="s">
        <v>136</v>
      </c>
      <c r="B32" s="44">
        <v>6273.5986647908858</v>
      </c>
      <c r="C32" s="45">
        <v>12786</v>
      </c>
      <c r="D32" s="45">
        <v>6471</v>
      </c>
      <c r="E32" s="45">
        <v>8624</v>
      </c>
      <c r="F32" s="46">
        <v>5866</v>
      </c>
      <c r="G32" s="44">
        <v>93434</v>
      </c>
      <c r="H32" s="45">
        <v>102154</v>
      </c>
      <c r="I32" s="45">
        <v>139850</v>
      </c>
      <c r="J32" s="45">
        <v>150027</v>
      </c>
      <c r="K32" s="46">
        <v>157924</v>
      </c>
      <c r="L32" s="44">
        <v>269</v>
      </c>
      <c r="M32" s="45">
        <v>639</v>
      </c>
      <c r="N32" s="45">
        <v>1143</v>
      </c>
      <c r="O32" s="45">
        <v>1792</v>
      </c>
      <c r="P32" s="46">
        <v>2700</v>
      </c>
    </row>
    <row r="33" spans="1:16">
      <c r="A33" s="47" t="s">
        <v>137</v>
      </c>
      <c r="B33" s="48">
        <v>42593.570499169713</v>
      </c>
      <c r="C33" s="49">
        <v>50642</v>
      </c>
      <c r="D33" s="49">
        <v>46065</v>
      </c>
      <c r="E33" s="49">
        <v>48896</v>
      </c>
      <c r="F33" s="50">
        <v>48418</v>
      </c>
      <c r="G33" s="48">
        <v>17720</v>
      </c>
      <c r="H33" s="49">
        <v>20043</v>
      </c>
      <c r="I33" s="49">
        <v>27076</v>
      </c>
      <c r="J33" s="49">
        <v>28263</v>
      </c>
      <c r="K33" s="50">
        <v>28885</v>
      </c>
      <c r="L33" s="48">
        <v>7505</v>
      </c>
      <c r="M33" s="49">
        <v>7868</v>
      </c>
      <c r="N33" s="49">
        <v>8559</v>
      </c>
      <c r="O33" s="49">
        <v>9537</v>
      </c>
      <c r="P33" s="50">
        <v>9539</v>
      </c>
    </row>
    <row r="34" spans="1:16">
      <c r="A34" s="39" t="s">
        <v>138</v>
      </c>
      <c r="B34" s="40">
        <v>8620.3733414274557</v>
      </c>
      <c r="C34" s="41">
        <v>14355</v>
      </c>
      <c r="D34" s="41">
        <v>9417</v>
      </c>
      <c r="E34" s="41">
        <v>8656</v>
      </c>
      <c r="F34" s="42">
        <v>9145</v>
      </c>
      <c r="G34" s="40">
        <v>2180</v>
      </c>
      <c r="H34" s="41">
        <v>5026</v>
      </c>
      <c r="I34" s="41">
        <v>16974</v>
      </c>
      <c r="J34" s="41">
        <v>20469</v>
      </c>
      <c r="K34" s="42">
        <v>20191</v>
      </c>
      <c r="L34" s="40">
        <v>3475</v>
      </c>
      <c r="M34" s="41">
        <v>3611</v>
      </c>
      <c r="N34" s="41">
        <v>3637</v>
      </c>
      <c r="O34" s="41">
        <v>2753</v>
      </c>
      <c r="P34" s="42">
        <v>2713</v>
      </c>
    </row>
    <row r="35" spans="1:16">
      <c r="A35" s="43" t="s">
        <v>139</v>
      </c>
      <c r="B35" s="44">
        <v>731863.14580502803</v>
      </c>
      <c r="C35" s="45">
        <v>774811</v>
      </c>
      <c r="D35" s="45">
        <v>835909</v>
      </c>
      <c r="E35" s="45">
        <v>799871</v>
      </c>
      <c r="F35" s="46">
        <v>837017</v>
      </c>
      <c r="G35" s="44">
        <v>457125</v>
      </c>
      <c r="H35" s="45">
        <v>543654</v>
      </c>
      <c r="I35" s="45">
        <v>741076</v>
      </c>
      <c r="J35" s="45">
        <v>757015</v>
      </c>
      <c r="K35" s="46">
        <v>772896</v>
      </c>
      <c r="L35" s="44">
        <v>163335</v>
      </c>
      <c r="M35" s="45">
        <v>172967</v>
      </c>
      <c r="N35" s="45">
        <v>185551</v>
      </c>
      <c r="O35" s="45">
        <v>194367</v>
      </c>
      <c r="P35" s="46">
        <v>201280</v>
      </c>
    </row>
    <row r="36" spans="1:16">
      <c r="A36" s="47" t="s">
        <v>140</v>
      </c>
      <c r="B36" s="48">
        <v>124593.48694501456</v>
      </c>
      <c r="C36" s="49">
        <v>136694</v>
      </c>
      <c r="D36" s="49">
        <v>132410</v>
      </c>
      <c r="E36" s="49">
        <v>141728</v>
      </c>
      <c r="F36" s="50">
        <v>147309</v>
      </c>
      <c r="G36" s="48">
        <v>4851</v>
      </c>
      <c r="H36" s="49">
        <v>26646</v>
      </c>
      <c r="I36" s="49">
        <v>42146</v>
      </c>
      <c r="J36" s="49">
        <v>46431</v>
      </c>
      <c r="K36" s="50">
        <v>46582</v>
      </c>
      <c r="L36" s="48">
        <v>27916</v>
      </c>
      <c r="M36" s="49">
        <v>29265</v>
      </c>
      <c r="N36" s="49">
        <v>30862</v>
      </c>
      <c r="O36" s="49">
        <v>32180</v>
      </c>
      <c r="P36" s="50">
        <v>33263</v>
      </c>
    </row>
    <row r="37" spans="1:16">
      <c r="A37" s="39" t="s">
        <v>141</v>
      </c>
      <c r="B37" s="40">
        <v>93.818765517750862</v>
      </c>
      <c r="C37" s="41">
        <v>140</v>
      </c>
      <c r="D37" s="41">
        <v>189</v>
      </c>
      <c r="E37" s="41">
        <v>189</v>
      </c>
      <c r="F37" s="42">
        <v>94</v>
      </c>
      <c r="G37" s="40">
        <v>215</v>
      </c>
      <c r="H37" s="41">
        <v>2089</v>
      </c>
      <c r="I37" s="41">
        <v>3961</v>
      </c>
      <c r="J37" s="41">
        <v>4624</v>
      </c>
      <c r="K37" s="42">
        <v>5024</v>
      </c>
      <c r="L37" s="40">
        <v>62</v>
      </c>
      <c r="M37" s="41">
        <v>67</v>
      </c>
      <c r="N37" s="41">
        <v>168</v>
      </c>
      <c r="O37" s="41">
        <v>174</v>
      </c>
      <c r="P37" s="42">
        <v>93</v>
      </c>
    </row>
    <row r="38" spans="1:16">
      <c r="A38" s="43" t="s">
        <v>142</v>
      </c>
      <c r="B38" s="44">
        <v>526469.65799920983</v>
      </c>
      <c r="C38" s="45">
        <v>562730</v>
      </c>
      <c r="D38" s="45">
        <v>619343</v>
      </c>
      <c r="E38" s="45">
        <v>639078</v>
      </c>
      <c r="F38" s="46">
        <v>662653</v>
      </c>
      <c r="G38" s="44">
        <v>348039</v>
      </c>
      <c r="H38" s="45">
        <v>404132</v>
      </c>
      <c r="I38" s="45">
        <v>587420</v>
      </c>
      <c r="J38" s="45">
        <v>642195</v>
      </c>
      <c r="K38" s="46">
        <v>698328</v>
      </c>
      <c r="L38" s="44">
        <v>142277</v>
      </c>
      <c r="M38" s="45">
        <v>150304</v>
      </c>
      <c r="N38" s="45">
        <v>159737</v>
      </c>
      <c r="O38" s="45">
        <v>165654</v>
      </c>
      <c r="P38" s="46">
        <v>169840</v>
      </c>
    </row>
    <row r="39" spans="1:16">
      <c r="A39" s="47" t="s">
        <v>143</v>
      </c>
      <c r="B39" s="48">
        <v>507052.96524345002</v>
      </c>
      <c r="C39" s="49">
        <v>488308</v>
      </c>
      <c r="D39" s="49">
        <v>540693</v>
      </c>
      <c r="E39" s="49">
        <v>558158</v>
      </c>
      <c r="F39" s="50">
        <v>575051</v>
      </c>
      <c r="G39" s="48">
        <v>259911</v>
      </c>
      <c r="H39" s="49">
        <v>295467</v>
      </c>
      <c r="I39" s="49">
        <v>394214</v>
      </c>
      <c r="J39" s="49">
        <v>436564</v>
      </c>
      <c r="K39" s="50">
        <v>531240</v>
      </c>
      <c r="L39" s="48">
        <v>76475</v>
      </c>
      <c r="M39" s="49">
        <v>82743</v>
      </c>
      <c r="N39" s="49">
        <v>89920</v>
      </c>
      <c r="O39" s="49">
        <v>87551</v>
      </c>
      <c r="P39" s="50">
        <v>93975</v>
      </c>
    </row>
    <row r="40" spans="1:16">
      <c r="A40" s="39" t="s">
        <v>144</v>
      </c>
      <c r="B40" s="40">
        <v>6145.3476586464185</v>
      </c>
      <c r="C40" s="41">
        <v>7702</v>
      </c>
      <c r="D40" s="41">
        <v>7218</v>
      </c>
      <c r="E40" s="41">
        <v>7743</v>
      </c>
      <c r="F40" s="42">
        <v>7608</v>
      </c>
      <c r="G40" s="40">
        <v>1606</v>
      </c>
      <c r="H40" s="41"/>
      <c r="I40" s="41">
        <v>7078</v>
      </c>
      <c r="J40" s="41">
        <v>7515</v>
      </c>
      <c r="K40" s="42">
        <v>8289</v>
      </c>
      <c r="L40" s="40">
        <v>208</v>
      </c>
      <c r="M40" s="41">
        <v>238</v>
      </c>
      <c r="N40" s="41">
        <v>300</v>
      </c>
      <c r="O40" s="41">
        <v>513</v>
      </c>
      <c r="P40" s="42">
        <v>459</v>
      </c>
    </row>
    <row r="41" spans="1:16">
      <c r="A41" s="43" t="s">
        <v>145</v>
      </c>
      <c r="B41" s="44">
        <v>559254.27540896204</v>
      </c>
      <c r="C41" s="45">
        <v>569867</v>
      </c>
      <c r="D41" s="45">
        <v>611104</v>
      </c>
      <c r="E41" s="45">
        <v>615245</v>
      </c>
      <c r="F41" s="46">
        <v>647571</v>
      </c>
      <c r="G41" s="44">
        <v>388773</v>
      </c>
      <c r="H41" s="45">
        <v>449339</v>
      </c>
      <c r="I41" s="45">
        <v>601226</v>
      </c>
      <c r="J41" s="45">
        <v>646631</v>
      </c>
      <c r="K41" s="46">
        <v>712189</v>
      </c>
      <c r="L41" s="44">
        <v>112710</v>
      </c>
      <c r="M41" s="45">
        <v>119704</v>
      </c>
      <c r="N41" s="45">
        <v>128316</v>
      </c>
      <c r="O41" s="45">
        <v>135360</v>
      </c>
      <c r="P41" s="46">
        <v>137584</v>
      </c>
    </row>
    <row r="42" spans="1:16">
      <c r="A42" s="47" t="s">
        <v>146</v>
      </c>
      <c r="B42" s="48">
        <v>798564.32610322582</v>
      </c>
      <c r="C42" s="49">
        <v>845913</v>
      </c>
      <c r="D42" s="49">
        <v>932764</v>
      </c>
      <c r="E42" s="49">
        <v>991038</v>
      </c>
      <c r="F42" s="50">
        <v>1025398</v>
      </c>
      <c r="G42" s="48">
        <v>257664</v>
      </c>
      <c r="H42" s="49">
        <v>405372</v>
      </c>
      <c r="I42" s="49">
        <v>585445</v>
      </c>
      <c r="J42" s="49">
        <v>871956</v>
      </c>
      <c r="K42" s="50">
        <v>639781</v>
      </c>
      <c r="L42" s="48">
        <v>165633</v>
      </c>
      <c r="M42" s="49">
        <v>175032</v>
      </c>
      <c r="N42" s="49">
        <v>188398</v>
      </c>
      <c r="O42" s="49">
        <v>196434</v>
      </c>
      <c r="P42" s="50">
        <v>206978</v>
      </c>
    </row>
    <row r="43" spans="1:16">
      <c r="A43" s="39" t="s">
        <v>147</v>
      </c>
      <c r="B43" s="40">
        <v>217348.6062851508</v>
      </c>
      <c r="C43" s="41">
        <v>229738</v>
      </c>
      <c r="D43" s="41">
        <v>263720</v>
      </c>
      <c r="E43" s="41">
        <v>264702</v>
      </c>
      <c r="F43" s="42">
        <v>255156</v>
      </c>
      <c r="G43" s="40">
        <v>82285</v>
      </c>
      <c r="H43" s="41">
        <v>101790</v>
      </c>
      <c r="I43" s="41">
        <v>142056</v>
      </c>
      <c r="J43" s="41">
        <v>151612</v>
      </c>
      <c r="K43" s="42">
        <v>156870</v>
      </c>
      <c r="L43" s="40">
        <v>45943</v>
      </c>
      <c r="M43" s="41">
        <v>47180</v>
      </c>
      <c r="N43" s="41">
        <v>49022</v>
      </c>
      <c r="O43" s="41">
        <v>50828</v>
      </c>
      <c r="P43" s="42">
        <v>41269</v>
      </c>
    </row>
    <row r="44" spans="1:16">
      <c r="A44" s="43" t="s">
        <v>148</v>
      </c>
      <c r="B44" s="44">
        <v>176076.29560893824</v>
      </c>
      <c r="C44" s="45">
        <v>183466</v>
      </c>
      <c r="D44" s="45">
        <v>184429</v>
      </c>
      <c r="E44" s="45">
        <v>193030</v>
      </c>
      <c r="F44" s="46">
        <v>202300</v>
      </c>
      <c r="G44" s="44">
        <v>147771</v>
      </c>
      <c r="H44" s="45">
        <v>163320</v>
      </c>
      <c r="I44" s="45">
        <v>122040</v>
      </c>
      <c r="J44" s="45">
        <v>139986</v>
      </c>
      <c r="K44" s="46">
        <v>242997</v>
      </c>
      <c r="L44" s="44">
        <v>27683</v>
      </c>
      <c r="M44" s="45">
        <v>30472</v>
      </c>
      <c r="N44" s="45">
        <v>33631</v>
      </c>
      <c r="O44" s="45">
        <v>36079</v>
      </c>
      <c r="P44" s="46">
        <v>34412</v>
      </c>
    </row>
    <row r="45" spans="1:16">
      <c r="A45" s="47" t="s">
        <v>149</v>
      </c>
      <c r="B45" s="48">
        <v>24411.532488910729</v>
      </c>
      <c r="C45" s="49">
        <v>27069</v>
      </c>
      <c r="D45" s="49">
        <v>25263</v>
      </c>
      <c r="E45" s="49">
        <v>21953</v>
      </c>
      <c r="F45" s="50">
        <v>18773</v>
      </c>
      <c r="G45" s="48">
        <v>33065</v>
      </c>
      <c r="H45" s="49">
        <v>37699</v>
      </c>
      <c r="I45" s="49">
        <v>51448</v>
      </c>
      <c r="J45" s="49">
        <v>54226</v>
      </c>
      <c r="K45" s="50">
        <v>55127</v>
      </c>
      <c r="L45" s="48">
        <v>4392</v>
      </c>
      <c r="M45" s="49">
        <v>5324</v>
      </c>
      <c r="N45" s="49">
        <v>6170</v>
      </c>
      <c r="O45" s="49">
        <v>5783</v>
      </c>
      <c r="P45" s="50">
        <v>6309</v>
      </c>
    </row>
    <row r="46" spans="1:16">
      <c r="A46" s="39" t="s">
        <v>150</v>
      </c>
      <c r="B46" s="40">
        <v>216671.97209294108</v>
      </c>
      <c r="C46" s="41">
        <v>229588</v>
      </c>
      <c r="D46" s="41">
        <v>234850</v>
      </c>
      <c r="E46" s="41">
        <v>238236</v>
      </c>
      <c r="F46" s="42">
        <v>234856</v>
      </c>
      <c r="G46" s="40">
        <v>69841</v>
      </c>
      <c r="H46" s="41">
        <v>87914</v>
      </c>
      <c r="I46" s="41">
        <v>103434</v>
      </c>
      <c r="J46" s="41">
        <v>110676</v>
      </c>
      <c r="K46" s="42">
        <v>112550</v>
      </c>
      <c r="L46" s="40">
        <v>36237</v>
      </c>
      <c r="M46" s="41">
        <v>36888</v>
      </c>
      <c r="N46" s="41">
        <v>38305</v>
      </c>
      <c r="O46" s="41">
        <v>40212</v>
      </c>
      <c r="P46" s="42">
        <v>38790</v>
      </c>
    </row>
    <row r="47" spans="1:16">
      <c r="A47" s="43" t="s">
        <v>151</v>
      </c>
      <c r="B47" s="44">
        <v>34614.209229869884</v>
      </c>
      <c r="C47" s="45">
        <v>45024</v>
      </c>
      <c r="D47" s="45">
        <v>41701</v>
      </c>
      <c r="E47" s="45">
        <v>36672</v>
      </c>
      <c r="F47" s="46">
        <v>37481</v>
      </c>
      <c r="G47" s="44">
        <v>74025</v>
      </c>
      <c r="H47" s="45">
        <v>81260</v>
      </c>
      <c r="I47" s="45">
        <v>107684</v>
      </c>
      <c r="J47" s="45">
        <v>116181</v>
      </c>
      <c r="K47" s="46">
        <v>123929</v>
      </c>
      <c r="L47" s="44">
        <v>8817</v>
      </c>
      <c r="M47" s="45">
        <v>9115</v>
      </c>
      <c r="N47" s="45">
        <v>9637</v>
      </c>
      <c r="O47" s="45">
        <v>9926</v>
      </c>
      <c r="P47" s="46">
        <v>10237</v>
      </c>
    </row>
    <row r="48" spans="1:16">
      <c r="A48" s="47" t="s">
        <v>152</v>
      </c>
      <c r="B48" s="48">
        <v>522017.6571384063</v>
      </c>
      <c r="C48" s="49">
        <v>536780</v>
      </c>
      <c r="D48" s="49">
        <v>560632</v>
      </c>
      <c r="E48" s="49">
        <v>585692</v>
      </c>
      <c r="F48" s="50">
        <v>608775</v>
      </c>
      <c r="G48" s="48">
        <v>187790</v>
      </c>
      <c r="H48" s="49">
        <v>218068</v>
      </c>
      <c r="I48" s="49">
        <v>279296</v>
      </c>
      <c r="J48" s="49">
        <v>319187</v>
      </c>
      <c r="K48" s="50">
        <v>346296</v>
      </c>
      <c r="L48" s="48">
        <v>77698</v>
      </c>
      <c r="M48" s="49">
        <v>81229</v>
      </c>
      <c r="N48" s="49">
        <v>86865</v>
      </c>
      <c r="O48" s="49">
        <v>95562</v>
      </c>
      <c r="P48" s="50">
        <v>91877</v>
      </c>
    </row>
    <row r="49" spans="1:16">
      <c r="A49" s="39" t="s">
        <v>153</v>
      </c>
      <c r="B49" s="40">
        <v>30700.589162226141</v>
      </c>
      <c r="C49" s="41">
        <v>33788</v>
      </c>
      <c r="D49" s="41">
        <v>41026</v>
      </c>
      <c r="E49" s="41">
        <v>41755</v>
      </c>
      <c r="F49" s="42">
        <v>33482</v>
      </c>
      <c r="G49" s="40">
        <v>41025</v>
      </c>
      <c r="H49" s="41">
        <v>45486</v>
      </c>
      <c r="I49" s="41">
        <v>64077</v>
      </c>
      <c r="J49" s="41">
        <v>68448</v>
      </c>
      <c r="K49" s="42">
        <v>69458</v>
      </c>
      <c r="L49" s="40">
        <v>2722</v>
      </c>
      <c r="M49" s="41">
        <v>3137</v>
      </c>
      <c r="N49" s="41">
        <v>3480</v>
      </c>
      <c r="O49" s="41">
        <v>3630</v>
      </c>
      <c r="P49" s="42">
        <v>1535</v>
      </c>
    </row>
    <row r="50" spans="1:16">
      <c r="A50" s="43" t="s">
        <v>154</v>
      </c>
      <c r="B50" s="44">
        <v>803.57049916971005</v>
      </c>
      <c r="C50" s="45">
        <v>534</v>
      </c>
      <c r="D50" s="45">
        <v>1165</v>
      </c>
      <c r="E50" s="45">
        <v>1337</v>
      </c>
      <c r="F50" s="46">
        <v>413</v>
      </c>
      <c r="G50" s="44">
        <v>3092</v>
      </c>
      <c r="H50" s="45">
        <v>46730</v>
      </c>
      <c r="I50" s="45">
        <v>60454</v>
      </c>
      <c r="J50" s="45">
        <v>61275</v>
      </c>
      <c r="K50" s="46">
        <v>60193</v>
      </c>
      <c r="L50" s="44">
        <v>2275</v>
      </c>
      <c r="M50" s="45">
        <v>2119</v>
      </c>
      <c r="N50" s="45">
        <v>2056</v>
      </c>
      <c r="O50" s="45">
        <v>1979</v>
      </c>
      <c r="P50" s="46">
        <v>212</v>
      </c>
    </row>
    <row r="51" spans="1:16">
      <c r="A51" s="47" t="s">
        <v>155</v>
      </c>
      <c r="B51" s="48">
        <v>92.421111207469721</v>
      </c>
      <c r="C51" s="49">
        <v>1567</v>
      </c>
      <c r="D51" s="49">
        <v>110</v>
      </c>
      <c r="E51" s="49">
        <v>66</v>
      </c>
      <c r="F51" s="50">
        <v>74</v>
      </c>
      <c r="G51" s="48">
        <v>26</v>
      </c>
      <c r="H51" s="49">
        <v>366</v>
      </c>
      <c r="I51" s="49">
        <v>557</v>
      </c>
      <c r="J51" s="49">
        <v>565</v>
      </c>
      <c r="K51" s="50">
        <v>616</v>
      </c>
      <c r="L51" s="48">
        <v>30</v>
      </c>
      <c r="M51" s="49">
        <v>12</v>
      </c>
      <c r="N51" s="49">
        <v>11</v>
      </c>
      <c r="O51" s="49">
        <v>15</v>
      </c>
      <c r="P51" s="50">
        <v>12</v>
      </c>
    </row>
    <row r="52" spans="1:16">
      <c r="A52" s="39" t="s">
        <v>156</v>
      </c>
      <c r="B52" s="40">
        <v>120.42111120746972</v>
      </c>
      <c r="C52" s="41">
        <v>104</v>
      </c>
      <c r="D52" s="41">
        <v>245</v>
      </c>
      <c r="E52" s="41">
        <v>519</v>
      </c>
      <c r="F52" s="42">
        <v>107</v>
      </c>
      <c r="G52" s="40">
        <v>541</v>
      </c>
      <c r="H52" s="41">
        <v>12048</v>
      </c>
      <c r="I52" s="41">
        <v>15646</v>
      </c>
      <c r="J52" s="41">
        <v>16917</v>
      </c>
      <c r="K52" s="42">
        <v>17867</v>
      </c>
      <c r="L52" s="40">
        <v>56</v>
      </c>
      <c r="M52" s="41">
        <v>58</v>
      </c>
      <c r="N52" s="41">
        <v>92</v>
      </c>
      <c r="O52" s="41">
        <v>107</v>
      </c>
      <c r="P52" s="42">
        <v>75</v>
      </c>
    </row>
    <row r="53" spans="1:16">
      <c r="A53" s="43" t="s">
        <v>157</v>
      </c>
      <c r="B53" s="44">
        <v>168435.95779492962</v>
      </c>
      <c r="C53" s="45">
        <v>169746</v>
      </c>
      <c r="D53" s="45">
        <v>176785</v>
      </c>
      <c r="E53" s="45">
        <v>185280</v>
      </c>
      <c r="F53" s="46">
        <v>186555</v>
      </c>
      <c r="G53" s="44">
        <v>65899</v>
      </c>
      <c r="H53" s="45">
        <v>79595</v>
      </c>
      <c r="I53" s="45">
        <v>106403</v>
      </c>
      <c r="J53" s="45">
        <v>111156</v>
      </c>
      <c r="K53" s="46">
        <v>112647</v>
      </c>
      <c r="L53" s="44">
        <v>21182</v>
      </c>
      <c r="M53" s="45">
        <v>22907</v>
      </c>
      <c r="N53" s="45">
        <v>24426</v>
      </c>
      <c r="O53" s="45">
        <v>28043</v>
      </c>
      <c r="P53" s="46">
        <v>27475</v>
      </c>
    </row>
    <row r="54" spans="1:16">
      <c r="A54" s="47" t="s">
        <v>158</v>
      </c>
      <c r="B54" s="48">
        <v>149226.77878633121</v>
      </c>
      <c r="C54" s="49">
        <v>149455</v>
      </c>
      <c r="D54" s="49">
        <v>167363</v>
      </c>
      <c r="E54" s="49">
        <v>178454</v>
      </c>
      <c r="F54" s="50">
        <v>178276</v>
      </c>
      <c r="G54" s="48">
        <v>65521</v>
      </c>
      <c r="H54" s="49">
        <v>78097</v>
      </c>
      <c r="I54" s="49">
        <v>106864</v>
      </c>
      <c r="J54" s="49">
        <v>110395</v>
      </c>
      <c r="K54" s="50">
        <v>112749</v>
      </c>
      <c r="L54" s="48">
        <v>29840</v>
      </c>
      <c r="M54" s="49">
        <v>32110</v>
      </c>
      <c r="N54" s="49">
        <v>35171</v>
      </c>
      <c r="O54" s="49">
        <v>40019</v>
      </c>
      <c r="P54" s="50">
        <v>40463</v>
      </c>
    </row>
    <row r="55" spans="1:16">
      <c r="A55" s="39" t="s">
        <v>159</v>
      </c>
      <c r="B55" s="40">
        <v>93799.842993283804</v>
      </c>
      <c r="C55" s="41">
        <v>90599</v>
      </c>
      <c r="D55" s="41">
        <v>102215</v>
      </c>
      <c r="E55" s="41">
        <v>112886</v>
      </c>
      <c r="F55" s="42">
        <v>120496</v>
      </c>
      <c r="G55" s="40">
        <v>93122</v>
      </c>
      <c r="H55" s="41">
        <v>120988</v>
      </c>
      <c r="I55" s="41">
        <v>271050</v>
      </c>
      <c r="J55" s="41">
        <v>286677</v>
      </c>
      <c r="K55" s="42">
        <v>202815</v>
      </c>
      <c r="L55" s="40">
        <v>27494</v>
      </c>
      <c r="M55" s="41">
        <v>29587</v>
      </c>
      <c r="N55" s="41">
        <v>31568</v>
      </c>
      <c r="O55" s="41">
        <v>33828</v>
      </c>
      <c r="P55" s="42">
        <v>33127</v>
      </c>
    </row>
    <row r="56" spans="1:16">
      <c r="A56" s="43" t="s">
        <v>160</v>
      </c>
      <c r="B56" s="44">
        <v>4040.5342008820026</v>
      </c>
      <c r="C56" s="45">
        <v>14323</v>
      </c>
      <c r="D56" s="45">
        <v>4044</v>
      </c>
      <c r="E56" s="45">
        <v>4286</v>
      </c>
      <c r="F56" s="46">
        <v>4610</v>
      </c>
      <c r="G56" s="44">
        <v>3026</v>
      </c>
      <c r="H56" s="45">
        <v>18933</v>
      </c>
      <c r="I56" s="45">
        <v>29068</v>
      </c>
      <c r="J56" s="45">
        <v>32130</v>
      </c>
      <c r="K56" s="46">
        <v>33452</v>
      </c>
      <c r="L56" s="44">
        <v>259</v>
      </c>
      <c r="M56" s="45">
        <v>256</v>
      </c>
      <c r="N56" s="45">
        <v>301</v>
      </c>
      <c r="O56" s="45">
        <v>319</v>
      </c>
      <c r="P56" s="46">
        <v>298</v>
      </c>
    </row>
    <row r="57" spans="1:16">
      <c r="A57" s="47" t="s">
        <v>161</v>
      </c>
      <c r="B57" s="48">
        <v>326.58530948778974</v>
      </c>
      <c r="C57" s="49">
        <v>195</v>
      </c>
      <c r="D57" s="49">
        <v>421</v>
      </c>
      <c r="E57" s="49">
        <v>389</v>
      </c>
      <c r="F57" s="50">
        <v>231</v>
      </c>
      <c r="G57" s="48">
        <v>1194</v>
      </c>
      <c r="H57" s="49">
        <v>12878</v>
      </c>
      <c r="I57" s="49">
        <v>19049</v>
      </c>
      <c r="J57" s="49">
        <v>20304</v>
      </c>
      <c r="K57" s="50">
        <v>20635</v>
      </c>
      <c r="L57" s="48">
        <v>75</v>
      </c>
      <c r="M57" s="49">
        <v>69</v>
      </c>
      <c r="N57" s="49">
        <v>121</v>
      </c>
      <c r="O57" s="49">
        <v>128</v>
      </c>
      <c r="P57" s="50">
        <v>127</v>
      </c>
    </row>
    <row r="58" spans="1:16">
      <c r="A58" s="39" t="s">
        <v>162</v>
      </c>
      <c r="B58" s="40">
        <v>58.602345689718859</v>
      </c>
      <c r="C58" s="41">
        <v>57</v>
      </c>
      <c r="D58" s="41">
        <v>98</v>
      </c>
      <c r="E58" s="41">
        <v>86</v>
      </c>
      <c r="F58" s="42">
        <v>48</v>
      </c>
      <c r="G58" s="40">
        <v>187</v>
      </c>
      <c r="H58" s="41">
        <v>3149</v>
      </c>
      <c r="I58" s="41">
        <v>4390</v>
      </c>
      <c r="J58" s="41">
        <v>4496</v>
      </c>
      <c r="K58" s="42">
        <v>4470</v>
      </c>
      <c r="L58" s="40">
        <v>62</v>
      </c>
      <c r="M58" s="41">
        <v>34</v>
      </c>
      <c r="N58" s="41">
        <v>33</v>
      </c>
      <c r="O58" s="41">
        <v>32</v>
      </c>
      <c r="P58" s="42">
        <v>30</v>
      </c>
    </row>
    <row r="59" spans="1:16">
      <c r="A59" s="51" t="s">
        <v>163</v>
      </c>
      <c r="B59" s="52">
        <v>23209.922866540117</v>
      </c>
      <c r="C59" s="53">
        <v>13382</v>
      </c>
      <c r="D59" s="53">
        <v>25790</v>
      </c>
      <c r="E59" s="53">
        <v>21692</v>
      </c>
      <c r="F59" s="54">
        <v>18829</v>
      </c>
      <c r="G59" s="52">
        <v>133779</v>
      </c>
      <c r="H59" s="53">
        <v>149256</v>
      </c>
      <c r="I59" s="53">
        <v>179446</v>
      </c>
      <c r="J59" s="53">
        <v>199617</v>
      </c>
      <c r="K59" s="54">
        <v>208414</v>
      </c>
      <c r="L59" s="52">
        <v>5894</v>
      </c>
      <c r="M59" s="53">
        <v>6240</v>
      </c>
      <c r="N59" s="53">
        <v>7133</v>
      </c>
      <c r="O59" s="53">
        <v>7795</v>
      </c>
      <c r="P59" s="54">
        <v>7580</v>
      </c>
    </row>
    <row r="60" spans="1:16">
      <c r="A60" s="39" t="s">
        <v>164</v>
      </c>
      <c r="B60" s="40">
        <v>1075.8785207026469</v>
      </c>
      <c r="C60" s="41">
        <v>2345</v>
      </c>
      <c r="D60" s="41">
        <v>1089</v>
      </c>
      <c r="E60" s="41">
        <v>1182</v>
      </c>
      <c r="F60" s="42">
        <v>1034</v>
      </c>
      <c r="G60" s="40">
        <v>823</v>
      </c>
      <c r="H60" s="41">
        <v>7028</v>
      </c>
      <c r="I60" s="41">
        <v>10387</v>
      </c>
      <c r="J60" s="41">
        <v>11283</v>
      </c>
      <c r="K60" s="42">
        <v>11058</v>
      </c>
      <c r="L60" s="40">
        <v>361</v>
      </c>
      <c r="M60" s="41">
        <v>373</v>
      </c>
      <c r="N60" s="41">
        <v>392</v>
      </c>
      <c r="O60" s="41">
        <v>418</v>
      </c>
      <c r="P60" s="42">
        <v>429</v>
      </c>
    </row>
    <row r="61" spans="1:16">
      <c r="A61" s="39" t="s">
        <v>165</v>
      </c>
      <c r="B61" s="40">
        <v>164146.1648856384</v>
      </c>
      <c r="C61" s="41">
        <v>163905</v>
      </c>
      <c r="D61" s="41">
        <v>169568</v>
      </c>
      <c r="E61" s="41">
        <v>176787</v>
      </c>
      <c r="F61" s="42">
        <v>181044</v>
      </c>
      <c r="G61" s="40">
        <v>119656</v>
      </c>
      <c r="H61" s="41">
        <v>136917</v>
      </c>
      <c r="I61" s="41">
        <v>186744</v>
      </c>
      <c r="J61" s="41">
        <v>203113</v>
      </c>
      <c r="K61" s="42">
        <v>205677</v>
      </c>
      <c r="L61" s="40">
        <v>29452</v>
      </c>
      <c r="M61" s="41">
        <v>31860</v>
      </c>
      <c r="N61" s="41">
        <v>35659</v>
      </c>
      <c r="O61" s="41">
        <v>38039</v>
      </c>
      <c r="P61" s="42">
        <v>39271</v>
      </c>
    </row>
    <row r="62" spans="1:16">
      <c r="A62" s="51" t="s">
        <v>166</v>
      </c>
      <c r="B62" s="52">
        <v>62482.571612111635</v>
      </c>
      <c r="C62" s="53">
        <v>51867</v>
      </c>
      <c r="D62" s="53">
        <v>71505</v>
      </c>
      <c r="E62" s="53">
        <v>72339</v>
      </c>
      <c r="F62" s="54">
        <v>73509</v>
      </c>
      <c r="G62" s="52">
        <v>30390</v>
      </c>
      <c r="H62" s="53">
        <v>35925</v>
      </c>
      <c r="I62" s="53">
        <v>50295</v>
      </c>
      <c r="J62" s="53">
        <v>52665</v>
      </c>
      <c r="K62" s="54">
        <v>53723</v>
      </c>
      <c r="L62" s="52">
        <v>8823</v>
      </c>
      <c r="M62" s="53">
        <v>9182</v>
      </c>
      <c r="N62" s="53">
        <v>9858</v>
      </c>
      <c r="O62" s="53">
        <v>10555</v>
      </c>
      <c r="P62" s="54">
        <v>10689</v>
      </c>
    </row>
    <row r="63" spans="1:16">
      <c r="A63" s="39" t="s">
        <v>167</v>
      </c>
      <c r="B63" s="40">
        <v>6286.4104957008003</v>
      </c>
      <c r="C63" s="41">
        <v>5498</v>
      </c>
      <c r="D63" s="41">
        <v>6335</v>
      </c>
      <c r="E63" s="41">
        <v>6858</v>
      </c>
      <c r="F63" s="42">
        <v>7459</v>
      </c>
      <c r="G63" s="40">
        <v>1568</v>
      </c>
      <c r="H63" s="41">
        <v>14819</v>
      </c>
      <c r="I63" s="41">
        <v>22008</v>
      </c>
      <c r="J63" s="41">
        <v>24639</v>
      </c>
      <c r="K63" s="42">
        <v>25663</v>
      </c>
      <c r="L63" s="40">
        <v>474</v>
      </c>
      <c r="M63" s="41">
        <v>503</v>
      </c>
      <c r="N63" s="41">
        <v>578</v>
      </c>
      <c r="O63" s="41">
        <v>646</v>
      </c>
      <c r="P63" s="42">
        <v>665</v>
      </c>
    </row>
    <row r="64" spans="1:16" ht="14">
      <c r="A64" s="55" t="s">
        <v>109</v>
      </c>
      <c r="B64" s="56">
        <v>8787596.0000000019</v>
      </c>
      <c r="C64" s="57">
        <v>9344802</v>
      </c>
      <c r="D64" s="57">
        <v>9886429</v>
      </c>
      <c r="E64" s="57">
        <v>10133654</v>
      </c>
      <c r="F64" s="58">
        <v>10351481</v>
      </c>
      <c r="G64" s="56">
        <v>5617548</v>
      </c>
      <c r="H64" s="57">
        <v>7018178</v>
      </c>
      <c r="I64" s="57">
        <v>9237928</v>
      </c>
      <c r="J64" s="57">
        <v>10539225</v>
      </c>
      <c r="K64" s="58">
        <v>10723623</v>
      </c>
      <c r="L64" s="56">
        <v>1756204</v>
      </c>
      <c r="M64" s="57">
        <v>1865227</v>
      </c>
      <c r="N64" s="57">
        <v>2004142</v>
      </c>
      <c r="O64" s="57">
        <v>2121677</v>
      </c>
      <c r="P64" s="58">
        <v>2120540</v>
      </c>
    </row>
    <row r="66" spans="1:1">
      <c r="A66" t="s">
        <v>214</v>
      </c>
    </row>
  </sheetData>
  <printOptions horizontalCentered="1"/>
  <pageMargins left="0.25" right="0.25" top="0.25" bottom="0.5" header="0.3" footer="0.3"/>
  <pageSetup scale="66" orientation="landscape" r:id="rId1"/>
  <headerFooter>
    <oddFooter>&amp;L&amp;"Arial,Bold"&amp;9© Cattaneo &amp; Stroud, Inc., 1601 Old Bayshore Hwy, #107, Burlingame, CA 94010&amp;Rpage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2" zoomScale="85" zoomScaleNormal="85" zoomScaleSheetLayoutView="100" workbookViewId="0">
      <selection activeCell="F19" sqref="F19"/>
    </sheetView>
  </sheetViews>
  <sheetFormatPr baseColWidth="10" defaultColWidth="8.83203125" defaultRowHeight="13"/>
  <cols>
    <col min="1" max="1" width="19" bestFit="1" customWidth="1"/>
    <col min="2" max="2" width="34.6640625" bestFit="1" customWidth="1"/>
    <col min="3" max="3" width="13.5" bestFit="1" customWidth="1"/>
    <col min="4" max="4" width="14.1640625" bestFit="1" customWidth="1"/>
    <col min="5" max="5" width="14" bestFit="1" customWidth="1"/>
    <col min="6" max="6" width="14.1640625" customWidth="1"/>
    <col min="7" max="7" width="14.1640625" bestFit="1" customWidth="1"/>
  </cols>
  <sheetData>
    <row r="1" spans="1:10" ht="23">
      <c r="A1" s="26" t="s">
        <v>107</v>
      </c>
      <c r="B1" s="26"/>
      <c r="C1" s="26"/>
      <c r="D1" s="26"/>
      <c r="E1" s="26"/>
      <c r="F1" s="26"/>
      <c r="G1" s="26"/>
    </row>
    <row r="2" spans="1:10" ht="23">
      <c r="A2" s="26" t="s">
        <v>171</v>
      </c>
      <c r="B2" s="26"/>
      <c r="C2" s="26"/>
      <c r="D2" s="26"/>
      <c r="E2" s="26"/>
      <c r="F2" s="26"/>
      <c r="G2" s="26"/>
    </row>
    <row r="4" spans="1:10" ht="16">
      <c r="A4" s="31"/>
      <c r="B4" s="31" t="s">
        <v>172</v>
      </c>
      <c r="C4" s="31">
        <v>2013</v>
      </c>
      <c r="D4" s="31">
        <v>2014</v>
      </c>
      <c r="E4" s="31">
        <v>2015</v>
      </c>
      <c r="F4" s="31">
        <v>2016</v>
      </c>
      <c r="G4" s="31">
        <v>2017</v>
      </c>
    </row>
    <row r="5" spans="1:10">
      <c r="A5" s="78" t="s">
        <v>169</v>
      </c>
      <c r="B5" s="66" t="s">
        <v>22</v>
      </c>
      <c r="C5" s="67">
        <v>375064.99999999965</v>
      </c>
      <c r="D5" s="67">
        <v>384115</v>
      </c>
      <c r="E5" s="67">
        <v>403899</v>
      </c>
      <c r="F5" s="67">
        <v>342225</v>
      </c>
      <c r="G5" s="69">
        <v>287145</v>
      </c>
    </row>
    <row r="6" spans="1:10">
      <c r="A6" s="79"/>
      <c r="B6" s="60" t="s">
        <v>100</v>
      </c>
      <c r="C6" s="41"/>
      <c r="D6" s="41"/>
      <c r="E6" s="41">
        <v>4077</v>
      </c>
      <c r="F6" s="41">
        <v>5591</v>
      </c>
      <c r="G6" s="70">
        <v>5608</v>
      </c>
    </row>
    <row r="7" spans="1:10">
      <c r="A7" s="79"/>
      <c r="B7" s="60" t="s">
        <v>101</v>
      </c>
      <c r="C7" s="41">
        <v>722700</v>
      </c>
      <c r="D7" s="41">
        <v>847049</v>
      </c>
      <c r="E7" s="41">
        <v>786197</v>
      </c>
      <c r="F7" s="41">
        <v>697472</v>
      </c>
      <c r="G7" s="70">
        <v>755986</v>
      </c>
    </row>
    <row r="8" spans="1:10">
      <c r="A8" s="79"/>
      <c r="B8" s="66" t="s">
        <v>104</v>
      </c>
      <c r="C8" s="67">
        <v>833257</v>
      </c>
      <c r="D8" s="67">
        <v>917130</v>
      </c>
      <c r="E8" s="67">
        <v>1026729</v>
      </c>
      <c r="F8" s="67">
        <v>818704</v>
      </c>
      <c r="G8" s="69">
        <v>690769</v>
      </c>
      <c r="J8" s="62"/>
    </row>
    <row r="9" spans="1:10">
      <c r="A9" s="79"/>
      <c r="B9" s="60" t="s">
        <v>173</v>
      </c>
      <c r="C9" s="41">
        <v>40</v>
      </c>
      <c r="D9" s="41">
        <v>31</v>
      </c>
      <c r="E9" s="41"/>
      <c r="F9" s="41"/>
      <c r="G9" s="70"/>
    </row>
    <row r="10" spans="1:10">
      <c r="A10" s="79"/>
      <c r="B10" s="60" t="s">
        <v>174</v>
      </c>
      <c r="C10" s="41">
        <v>63</v>
      </c>
      <c r="D10" s="41">
        <v>413</v>
      </c>
      <c r="E10" s="41"/>
      <c r="F10" s="41"/>
      <c r="G10" s="70"/>
    </row>
    <row r="11" spans="1:10">
      <c r="A11" s="79"/>
      <c r="B11" s="66" t="s">
        <v>175</v>
      </c>
      <c r="C11" s="67"/>
      <c r="D11" s="67">
        <v>462</v>
      </c>
      <c r="E11" s="67">
        <v>488</v>
      </c>
      <c r="F11" s="67">
        <v>513</v>
      </c>
      <c r="G11" s="69">
        <v>567</v>
      </c>
    </row>
    <row r="12" spans="1:10">
      <c r="A12" s="79"/>
      <c r="B12" s="60" t="s">
        <v>176</v>
      </c>
      <c r="C12" s="41">
        <v>1588</v>
      </c>
      <c r="D12" s="41">
        <v>2719</v>
      </c>
      <c r="E12" s="41">
        <v>18400</v>
      </c>
      <c r="F12" s="41">
        <v>19119</v>
      </c>
      <c r="G12" s="70">
        <v>17728</v>
      </c>
    </row>
    <row r="13" spans="1:10">
      <c r="A13" s="79"/>
      <c r="B13" s="60" t="s">
        <v>105</v>
      </c>
      <c r="C13" s="41">
        <v>217862</v>
      </c>
      <c r="D13" s="41">
        <v>179172</v>
      </c>
      <c r="E13" s="41">
        <v>189611</v>
      </c>
      <c r="F13" s="41">
        <v>152123</v>
      </c>
      <c r="G13" s="70">
        <v>172271</v>
      </c>
    </row>
    <row r="14" spans="1:10">
      <c r="A14" s="79"/>
      <c r="B14" s="66" t="s">
        <v>177</v>
      </c>
      <c r="C14" s="67"/>
      <c r="D14" s="67"/>
      <c r="E14" s="67">
        <v>5313</v>
      </c>
      <c r="F14" s="67">
        <v>5387</v>
      </c>
      <c r="G14" s="69">
        <v>8377</v>
      </c>
    </row>
    <row r="15" spans="1:10">
      <c r="A15" s="79"/>
      <c r="B15" s="60" t="s">
        <v>73</v>
      </c>
      <c r="C15" s="41">
        <v>9346</v>
      </c>
      <c r="D15" s="41">
        <v>11568</v>
      </c>
      <c r="E15" s="41">
        <v>12200</v>
      </c>
      <c r="F15" s="41">
        <v>12553</v>
      </c>
      <c r="G15" s="70">
        <v>8927</v>
      </c>
    </row>
    <row r="16" spans="1:10">
      <c r="A16" s="79"/>
      <c r="B16" s="60" t="s">
        <v>31</v>
      </c>
      <c r="C16" s="41">
        <v>393091</v>
      </c>
      <c r="D16" s="41">
        <v>700467</v>
      </c>
      <c r="E16" s="41">
        <v>806131</v>
      </c>
      <c r="F16" s="41">
        <v>697725</v>
      </c>
      <c r="G16" s="70">
        <v>610434</v>
      </c>
    </row>
    <row r="17" spans="1:7">
      <c r="A17" s="79"/>
      <c r="B17" s="66" t="s">
        <v>75</v>
      </c>
      <c r="C17" s="67"/>
      <c r="D17" s="67">
        <v>1072</v>
      </c>
      <c r="E17" s="67">
        <v>1101</v>
      </c>
      <c r="F17" s="67">
        <v>1096</v>
      </c>
      <c r="G17" s="69">
        <v>1136</v>
      </c>
    </row>
    <row r="18" spans="1:7">
      <c r="A18" s="79"/>
      <c r="B18" s="60" t="s">
        <v>99</v>
      </c>
      <c r="C18" s="41">
        <v>5539690</v>
      </c>
      <c r="D18" s="41">
        <v>5579986</v>
      </c>
      <c r="E18" s="41">
        <v>5812910</v>
      </c>
      <c r="F18" s="41">
        <v>6337451</v>
      </c>
      <c r="G18" s="70">
        <v>6570065</v>
      </c>
    </row>
    <row r="19" spans="1:7">
      <c r="A19" s="79"/>
      <c r="B19" s="60" t="s">
        <v>83</v>
      </c>
      <c r="C19" s="41"/>
      <c r="D19" s="41">
        <v>44126</v>
      </c>
      <c r="E19" s="41">
        <v>75703</v>
      </c>
      <c r="F19" s="41">
        <v>58381</v>
      </c>
      <c r="G19" s="70">
        <v>63140</v>
      </c>
    </row>
    <row r="20" spans="1:7">
      <c r="A20" s="79"/>
      <c r="B20" s="66" t="s">
        <v>178</v>
      </c>
      <c r="C20" s="67"/>
      <c r="D20" s="67"/>
      <c r="E20" s="67"/>
      <c r="F20" s="67">
        <v>6676</v>
      </c>
      <c r="G20" s="69">
        <v>7847</v>
      </c>
    </row>
    <row r="21" spans="1:7">
      <c r="A21" s="79"/>
      <c r="B21" s="60" t="s">
        <v>179</v>
      </c>
      <c r="C21" s="41"/>
      <c r="D21" s="41"/>
      <c r="E21" s="41">
        <v>6577</v>
      </c>
      <c r="F21" s="41">
        <v>70895</v>
      </c>
      <c r="G21" s="70">
        <v>159397</v>
      </c>
    </row>
    <row r="22" spans="1:7">
      <c r="A22" s="79"/>
      <c r="B22" s="60" t="s">
        <v>180</v>
      </c>
      <c r="C22" s="41"/>
      <c r="D22" s="41"/>
      <c r="E22" s="41"/>
      <c r="F22" s="41">
        <v>4394</v>
      </c>
      <c r="G22" s="70">
        <v>10954</v>
      </c>
    </row>
    <row r="23" spans="1:7">
      <c r="A23" s="79"/>
      <c r="B23" s="66" t="s">
        <v>48</v>
      </c>
      <c r="C23" s="67"/>
      <c r="D23" s="67"/>
      <c r="E23" s="67">
        <v>13516</v>
      </c>
      <c r="F23" s="67">
        <v>11484</v>
      </c>
      <c r="G23" s="69">
        <v>11230</v>
      </c>
    </row>
    <row r="24" spans="1:7">
      <c r="A24" s="79"/>
      <c r="B24" s="60" t="s">
        <v>181</v>
      </c>
      <c r="C24" s="41"/>
      <c r="D24" s="41"/>
      <c r="E24" s="41"/>
      <c r="F24" s="41">
        <v>2477</v>
      </c>
      <c r="G24" s="70">
        <v>8952</v>
      </c>
    </row>
    <row r="25" spans="1:7">
      <c r="A25" s="79"/>
      <c r="B25" s="60" t="s">
        <v>182</v>
      </c>
      <c r="C25" s="41"/>
      <c r="D25" s="41"/>
      <c r="E25" s="41"/>
      <c r="F25" s="41">
        <v>133</v>
      </c>
      <c r="G25" s="70">
        <v>130</v>
      </c>
    </row>
    <row r="26" spans="1:7">
      <c r="A26" s="79"/>
      <c r="B26" s="66" t="s">
        <v>183</v>
      </c>
      <c r="C26" s="67">
        <v>67733</v>
      </c>
      <c r="D26" s="67">
        <v>70657</v>
      </c>
      <c r="E26" s="67">
        <v>83550</v>
      </c>
      <c r="F26" s="67">
        <v>128804</v>
      </c>
      <c r="G26" s="69">
        <v>139402</v>
      </c>
    </row>
    <row r="27" spans="1:7">
      <c r="A27" s="79"/>
      <c r="B27" s="60" t="s">
        <v>184</v>
      </c>
      <c r="C27" s="41"/>
      <c r="D27" s="41"/>
      <c r="E27" s="41">
        <v>36986</v>
      </c>
      <c r="F27" s="41">
        <v>40980</v>
      </c>
      <c r="G27" s="70">
        <v>44217</v>
      </c>
    </row>
    <row r="28" spans="1:7">
      <c r="A28" s="79"/>
      <c r="B28" s="60" t="s">
        <v>185</v>
      </c>
      <c r="C28" s="41"/>
      <c r="D28" s="41"/>
      <c r="E28" s="41">
        <v>8257</v>
      </c>
      <c r="F28" s="41">
        <v>43195</v>
      </c>
      <c r="G28" s="70">
        <v>63471</v>
      </c>
    </row>
    <row r="29" spans="1:7">
      <c r="A29" s="79"/>
      <c r="B29" s="66" t="s">
        <v>20</v>
      </c>
      <c r="C29" s="67">
        <v>511694</v>
      </c>
      <c r="D29" s="67">
        <v>471049</v>
      </c>
      <c r="E29" s="67">
        <v>449674</v>
      </c>
      <c r="F29" s="67">
        <v>509665</v>
      </c>
      <c r="G29" s="69">
        <v>535326</v>
      </c>
    </row>
    <row r="30" spans="1:7">
      <c r="A30" s="79"/>
      <c r="B30" s="60" t="s">
        <v>186</v>
      </c>
      <c r="C30" s="41">
        <v>8852</v>
      </c>
      <c r="D30" s="41">
        <v>19259</v>
      </c>
      <c r="E30" s="41">
        <v>20762</v>
      </c>
      <c r="F30" s="41">
        <v>20883</v>
      </c>
      <c r="G30" s="70">
        <v>26198</v>
      </c>
    </row>
    <row r="31" spans="1:7">
      <c r="A31" s="79"/>
      <c r="B31" s="61" t="s">
        <v>187</v>
      </c>
      <c r="C31" s="45">
        <v>13911</v>
      </c>
      <c r="D31" s="45">
        <v>14592</v>
      </c>
      <c r="E31" s="45">
        <v>15165</v>
      </c>
      <c r="F31" s="45">
        <v>16129</v>
      </c>
      <c r="G31" s="71">
        <v>16088</v>
      </c>
    </row>
    <row r="32" spans="1:7">
      <c r="A32" s="80"/>
      <c r="B32" s="60" t="s">
        <v>188</v>
      </c>
      <c r="C32" s="41">
        <v>92704</v>
      </c>
      <c r="D32" s="41">
        <v>100935</v>
      </c>
      <c r="E32" s="41">
        <v>109183</v>
      </c>
      <c r="F32" s="41">
        <v>129599</v>
      </c>
      <c r="G32" s="70">
        <v>136116</v>
      </c>
    </row>
    <row r="33" spans="1:10">
      <c r="A33" s="72" t="s">
        <v>189</v>
      </c>
      <c r="B33" s="63"/>
      <c r="C33" s="64">
        <f>SUM(C5:C32)</f>
        <v>8787596</v>
      </c>
      <c r="D33" s="64">
        <f t="shared" ref="D33:G33" si="0">SUM(D5:D32)</f>
        <v>9344802</v>
      </c>
      <c r="E33" s="64">
        <f t="shared" si="0"/>
        <v>9886429</v>
      </c>
      <c r="F33" s="64">
        <f t="shared" si="0"/>
        <v>10133654</v>
      </c>
      <c r="G33" s="73">
        <f t="shared" si="0"/>
        <v>10351481</v>
      </c>
      <c r="J33" s="62"/>
    </row>
    <row r="34" spans="1:10">
      <c r="A34" s="81" t="s">
        <v>215</v>
      </c>
      <c r="B34" s="66" t="s">
        <v>100</v>
      </c>
      <c r="C34" s="67">
        <v>138738</v>
      </c>
      <c r="D34" s="67">
        <v>195107</v>
      </c>
      <c r="E34" s="67">
        <v>234036</v>
      </c>
      <c r="F34" s="67">
        <v>256270</v>
      </c>
      <c r="G34" s="69">
        <v>262852</v>
      </c>
    </row>
    <row r="35" spans="1:10">
      <c r="A35" s="79"/>
      <c r="B35" s="60" t="s">
        <v>190</v>
      </c>
      <c r="C35" s="41">
        <v>1391</v>
      </c>
      <c r="D35" s="41"/>
      <c r="E35" s="41"/>
      <c r="F35" s="41"/>
      <c r="G35" s="70"/>
    </row>
    <row r="36" spans="1:10">
      <c r="A36" s="79"/>
      <c r="B36" s="60" t="s">
        <v>101</v>
      </c>
      <c r="C36" s="41">
        <v>544715</v>
      </c>
      <c r="D36" s="41">
        <v>501556</v>
      </c>
      <c r="E36" s="41">
        <v>683304</v>
      </c>
      <c r="F36" s="41">
        <v>764814</v>
      </c>
      <c r="G36" s="70">
        <v>792565</v>
      </c>
    </row>
    <row r="37" spans="1:10">
      <c r="A37" s="79"/>
      <c r="B37" s="66" t="s">
        <v>191</v>
      </c>
      <c r="C37" s="67"/>
      <c r="D37" s="67">
        <v>118841</v>
      </c>
      <c r="E37" s="67">
        <v>170388</v>
      </c>
      <c r="F37" s="67">
        <v>186076</v>
      </c>
      <c r="G37" s="69">
        <v>190742</v>
      </c>
    </row>
    <row r="38" spans="1:10">
      <c r="A38" s="79"/>
      <c r="B38" s="60" t="s">
        <v>61</v>
      </c>
      <c r="C38" s="41">
        <v>419987</v>
      </c>
      <c r="D38" s="41">
        <v>543654</v>
      </c>
      <c r="E38" s="41">
        <v>741076</v>
      </c>
      <c r="F38" s="41">
        <v>753345</v>
      </c>
      <c r="G38" s="70">
        <v>772896</v>
      </c>
    </row>
    <row r="39" spans="1:10">
      <c r="A39" s="79"/>
      <c r="B39" s="60" t="s">
        <v>27</v>
      </c>
      <c r="C39" s="41">
        <v>197301</v>
      </c>
      <c r="D39" s="41">
        <v>236216</v>
      </c>
      <c r="E39" s="41">
        <v>307613</v>
      </c>
      <c r="F39" s="41">
        <v>344855</v>
      </c>
      <c r="G39" s="70">
        <v>363572</v>
      </c>
    </row>
    <row r="40" spans="1:10">
      <c r="A40" s="79"/>
      <c r="B40" s="66" t="s">
        <v>173</v>
      </c>
      <c r="C40" s="67">
        <v>38111</v>
      </c>
      <c r="D40" s="67">
        <v>42112</v>
      </c>
      <c r="E40" s="67">
        <v>62012</v>
      </c>
      <c r="F40" s="67">
        <v>67905</v>
      </c>
      <c r="G40" s="69">
        <v>83540</v>
      </c>
    </row>
    <row r="41" spans="1:10">
      <c r="A41" s="79"/>
      <c r="B41" s="60" t="s">
        <v>174</v>
      </c>
      <c r="C41" s="41">
        <v>103612</v>
      </c>
      <c r="D41" s="41">
        <v>118959</v>
      </c>
      <c r="E41" s="41">
        <v>159132</v>
      </c>
      <c r="F41" s="41">
        <v>170407</v>
      </c>
      <c r="G41" s="70">
        <v>179077</v>
      </c>
    </row>
    <row r="42" spans="1:10">
      <c r="A42" s="79"/>
      <c r="B42" s="60" t="s">
        <v>175</v>
      </c>
      <c r="C42" s="41">
        <v>206857</v>
      </c>
      <c r="D42" s="41">
        <v>236689</v>
      </c>
      <c r="E42" s="41">
        <v>323962</v>
      </c>
      <c r="F42" s="41">
        <v>342651</v>
      </c>
      <c r="G42" s="70">
        <v>355023</v>
      </c>
    </row>
    <row r="43" spans="1:10">
      <c r="A43" s="79"/>
      <c r="B43" s="66" t="s">
        <v>69</v>
      </c>
      <c r="C43" s="67">
        <v>149457</v>
      </c>
      <c r="D43" s="67">
        <v>173461</v>
      </c>
      <c r="E43" s="67">
        <v>238801</v>
      </c>
      <c r="F43" s="67">
        <v>262878</v>
      </c>
      <c r="G43" s="69">
        <v>284186</v>
      </c>
    </row>
    <row r="44" spans="1:10">
      <c r="A44" s="79"/>
      <c r="B44" s="60" t="s">
        <v>73</v>
      </c>
      <c r="C44" s="41">
        <v>82980</v>
      </c>
      <c r="D44" s="41">
        <v>116565</v>
      </c>
      <c r="E44" s="41">
        <v>154970</v>
      </c>
      <c r="F44" s="41">
        <v>176847</v>
      </c>
      <c r="G44" s="70">
        <v>182903</v>
      </c>
    </row>
    <row r="45" spans="1:10">
      <c r="A45" s="79"/>
      <c r="B45" s="60" t="s">
        <v>106</v>
      </c>
      <c r="C45" s="41">
        <v>101443</v>
      </c>
      <c r="D45" s="41">
        <v>136917</v>
      </c>
      <c r="E45" s="41">
        <v>186744</v>
      </c>
      <c r="F45" s="41">
        <v>203074</v>
      </c>
      <c r="G45" s="70">
        <v>205677</v>
      </c>
    </row>
    <row r="46" spans="1:10">
      <c r="A46" s="79"/>
      <c r="B46" s="66" t="s">
        <v>31</v>
      </c>
      <c r="C46" s="67">
        <v>885986</v>
      </c>
      <c r="D46" s="67">
        <v>1044318</v>
      </c>
      <c r="E46" s="67">
        <v>1318838</v>
      </c>
      <c r="F46" s="67">
        <v>1566958</v>
      </c>
      <c r="G46" s="69">
        <v>1490880</v>
      </c>
      <c r="H46" s="62"/>
      <c r="J46" s="62"/>
    </row>
    <row r="47" spans="1:10">
      <c r="A47" s="79"/>
      <c r="B47" s="60" t="s">
        <v>75</v>
      </c>
      <c r="C47" s="41">
        <v>65726</v>
      </c>
      <c r="D47" s="41">
        <v>87914</v>
      </c>
      <c r="E47" s="41">
        <v>103434</v>
      </c>
      <c r="F47" s="41">
        <v>110707</v>
      </c>
      <c r="G47" s="70">
        <v>112550</v>
      </c>
    </row>
    <row r="48" spans="1:10">
      <c r="A48" s="79"/>
      <c r="B48" s="60" t="s">
        <v>103</v>
      </c>
      <c r="C48" s="41">
        <v>579456</v>
      </c>
      <c r="D48" s="41">
        <v>731472</v>
      </c>
      <c r="E48" s="41">
        <v>1028030</v>
      </c>
      <c r="F48" s="41">
        <v>1116268</v>
      </c>
      <c r="G48" s="70">
        <v>1242065</v>
      </c>
    </row>
    <row r="49" spans="1:12">
      <c r="A49" s="79"/>
      <c r="B49" s="66" t="s">
        <v>99</v>
      </c>
      <c r="C49" s="67">
        <v>222514</v>
      </c>
      <c r="D49" s="67">
        <v>81805</v>
      </c>
      <c r="E49" s="67">
        <v>115706</v>
      </c>
      <c r="F49" s="67">
        <v>134466</v>
      </c>
      <c r="G49" s="69">
        <v>145057</v>
      </c>
    </row>
    <row r="50" spans="1:12">
      <c r="A50" s="79"/>
      <c r="B50" s="60" t="s">
        <v>192</v>
      </c>
      <c r="C50" s="41">
        <v>125629</v>
      </c>
      <c r="D50" s="41">
        <v>144471</v>
      </c>
      <c r="E50" s="41">
        <v>194767</v>
      </c>
      <c r="F50" s="41">
        <v>226191</v>
      </c>
      <c r="G50" s="70">
        <v>247086</v>
      </c>
    </row>
    <row r="51" spans="1:12">
      <c r="A51" s="79"/>
      <c r="B51" s="60" t="s">
        <v>83</v>
      </c>
      <c r="C51" s="41">
        <v>1028083</v>
      </c>
      <c r="D51" s="41">
        <v>1346650</v>
      </c>
      <c r="E51" s="41">
        <v>1636977</v>
      </c>
      <c r="F51" s="41">
        <v>1934834</v>
      </c>
      <c r="G51" s="70">
        <v>2014607</v>
      </c>
    </row>
    <row r="52" spans="1:12">
      <c r="A52" s="79"/>
      <c r="B52" s="66" t="s">
        <v>179</v>
      </c>
      <c r="C52" s="67">
        <v>140852</v>
      </c>
      <c r="D52" s="67">
        <v>291519</v>
      </c>
      <c r="E52" s="67">
        <v>405392</v>
      </c>
      <c r="F52" s="67">
        <v>659388</v>
      </c>
      <c r="G52" s="69">
        <v>472100</v>
      </c>
    </row>
    <row r="53" spans="1:12">
      <c r="A53" s="79"/>
      <c r="B53" s="60" t="s">
        <v>21</v>
      </c>
      <c r="C53" s="41">
        <v>195619</v>
      </c>
      <c r="D53" s="41">
        <v>396196</v>
      </c>
      <c r="E53" s="41">
        <v>535747</v>
      </c>
      <c r="F53" s="41">
        <v>559550</v>
      </c>
      <c r="G53" s="70">
        <v>572914</v>
      </c>
    </row>
    <row r="54" spans="1:12">
      <c r="A54" s="79"/>
      <c r="B54" s="60" t="s">
        <v>193</v>
      </c>
      <c r="C54" s="41">
        <v>848</v>
      </c>
      <c r="D54" s="41">
        <v>881</v>
      </c>
      <c r="E54" s="41">
        <v>843</v>
      </c>
      <c r="F54" s="41">
        <v>808</v>
      </c>
      <c r="G54" s="70">
        <v>707</v>
      </c>
    </row>
    <row r="55" spans="1:12">
      <c r="A55" s="79"/>
      <c r="B55" s="66" t="s">
        <v>48</v>
      </c>
      <c r="C55" s="67">
        <v>64853</v>
      </c>
      <c r="D55" s="67">
        <v>84934</v>
      </c>
      <c r="E55" s="67">
        <v>119927</v>
      </c>
      <c r="F55" s="67">
        <v>129123</v>
      </c>
      <c r="G55" s="69">
        <v>136345</v>
      </c>
      <c r="J55" s="62"/>
      <c r="K55" s="62"/>
      <c r="L55" s="62"/>
    </row>
    <row r="56" spans="1:12">
      <c r="A56" s="79"/>
      <c r="B56" s="60" t="s">
        <v>194</v>
      </c>
      <c r="C56" s="41">
        <v>174582</v>
      </c>
      <c r="D56" s="41">
        <v>214990</v>
      </c>
      <c r="E56" s="41">
        <v>294707</v>
      </c>
      <c r="F56" s="41">
        <v>325625</v>
      </c>
      <c r="G56" s="70">
        <v>346261</v>
      </c>
    </row>
    <row r="57" spans="1:12">
      <c r="A57" s="79"/>
      <c r="B57" s="60" t="s">
        <v>195</v>
      </c>
      <c r="C57" s="41">
        <v>138497</v>
      </c>
      <c r="D57" s="41">
        <v>172951</v>
      </c>
      <c r="E57" s="41">
        <v>221522</v>
      </c>
      <c r="F57" s="41">
        <v>246185</v>
      </c>
      <c r="G57" s="70">
        <v>270018</v>
      </c>
    </row>
    <row r="58" spans="1:12">
      <c r="A58" s="79"/>
      <c r="B58" s="66" t="s">
        <v>185</v>
      </c>
      <c r="C58" s="67">
        <v>243</v>
      </c>
      <c r="D58" s="67"/>
      <c r="E58" s="67"/>
      <c r="F58" s="67"/>
      <c r="G58" s="69"/>
    </row>
    <row r="59" spans="1:12">
      <c r="A59" s="80"/>
      <c r="B59" s="60" t="s">
        <v>187</v>
      </c>
      <c r="C59" s="41">
        <v>10068</v>
      </c>
      <c r="D59" s="41"/>
      <c r="E59" s="41"/>
      <c r="F59" s="41"/>
      <c r="G59" s="70"/>
    </row>
    <row r="60" spans="1:12">
      <c r="A60" s="72" t="s">
        <v>216</v>
      </c>
      <c r="B60" s="63"/>
      <c r="C60" s="64">
        <f>SUM(C34:C59)</f>
        <v>5617548</v>
      </c>
      <c r="D60" s="64">
        <f>SUM(D34:D59)</f>
        <v>7018178</v>
      </c>
      <c r="E60" s="64">
        <f>SUM(E34:E59)</f>
        <v>9237928</v>
      </c>
      <c r="F60" s="64">
        <f>SUM(F34:F59)</f>
        <v>10539225</v>
      </c>
      <c r="G60" s="73">
        <f>SUM(G34:G59)</f>
        <v>10723623</v>
      </c>
      <c r="J60" s="62"/>
    </row>
    <row r="61" spans="1:12">
      <c r="A61" s="81" t="s">
        <v>170</v>
      </c>
      <c r="B61" s="66" t="s">
        <v>22</v>
      </c>
      <c r="C61" s="67">
        <v>25353</v>
      </c>
      <c r="D61" s="67">
        <v>20396</v>
      </c>
      <c r="E61" s="67">
        <v>16767</v>
      </c>
      <c r="F61" s="67">
        <v>15935</v>
      </c>
      <c r="G61" s="69">
        <v>16678</v>
      </c>
      <c r="I61" s="62"/>
    </row>
    <row r="62" spans="1:12">
      <c r="A62" s="79"/>
      <c r="B62" s="60" t="s">
        <v>196</v>
      </c>
      <c r="C62" s="41">
        <v>14388</v>
      </c>
      <c r="D62" s="41">
        <v>13247</v>
      </c>
      <c r="E62" s="41">
        <v>18740</v>
      </c>
      <c r="F62" s="41">
        <v>19237</v>
      </c>
      <c r="G62" s="70">
        <v>32413</v>
      </c>
      <c r="I62" s="62"/>
    </row>
    <row r="63" spans="1:12">
      <c r="A63" s="79"/>
      <c r="B63" s="60" t="s">
        <v>190</v>
      </c>
      <c r="C63" s="41">
        <v>1016</v>
      </c>
      <c r="D63" s="41">
        <v>1143</v>
      </c>
      <c r="E63" s="41">
        <v>1254</v>
      </c>
      <c r="F63" s="41">
        <v>1448</v>
      </c>
      <c r="G63" s="70">
        <v>1556</v>
      </c>
      <c r="I63" s="62"/>
    </row>
    <row r="64" spans="1:12">
      <c r="A64" s="79"/>
      <c r="B64" s="66" t="s">
        <v>101</v>
      </c>
      <c r="C64" s="67">
        <v>12207</v>
      </c>
      <c r="D64" s="67">
        <v>8639</v>
      </c>
      <c r="E64" s="67">
        <v>12188</v>
      </c>
      <c r="F64" s="67">
        <v>17416</v>
      </c>
      <c r="G64" s="69">
        <v>24190</v>
      </c>
      <c r="I64" s="62"/>
    </row>
    <row r="65" spans="1:10">
      <c r="A65" s="79"/>
      <c r="B65" s="60" t="s">
        <v>197</v>
      </c>
      <c r="C65" s="41">
        <v>22859</v>
      </c>
      <c r="D65" s="41">
        <v>35172</v>
      </c>
      <c r="E65" s="41">
        <v>59716</v>
      </c>
      <c r="F65" s="41">
        <v>67782</v>
      </c>
      <c r="G65" s="70">
        <v>60307</v>
      </c>
      <c r="I65" s="62"/>
    </row>
    <row r="66" spans="1:10">
      <c r="A66" s="79"/>
      <c r="B66" s="60" t="s">
        <v>198</v>
      </c>
      <c r="C66" s="41"/>
      <c r="D66" s="41">
        <v>386</v>
      </c>
      <c r="E66" s="41">
        <v>770</v>
      </c>
      <c r="F66" s="41">
        <v>1447</v>
      </c>
      <c r="G66" s="70">
        <v>2301</v>
      </c>
      <c r="I66" s="62"/>
    </row>
    <row r="67" spans="1:10">
      <c r="A67" s="79"/>
      <c r="B67" s="66" t="s">
        <v>104</v>
      </c>
      <c r="C67" s="67">
        <v>74670</v>
      </c>
      <c r="D67" s="67">
        <v>88726</v>
      </c>
      <c r="E67" s="67">
        <v>109075</v>
      </c>
      <c r="F67" s="67">
        <v>101432</v>
      </c>
      <c r="G67" s="69">
        <v>90042</v>
      </c>
      <c r="I67" s="62"/>
      <c r="J67" s="62"/>
    </row>
    <row r="68" spans="1:10">
      <c r="A68" s="79"/>
      <c r="B68" s="60" t="s">
        <v>199</v>
      </c>
      <c r="C68" s="41">
        <v>2454</v>
      </c>
      <c r="D68" s="41">
        <v>3080</v>
      </c>
      <c r="E68" s="41">
        <v>6925</v>
      </c>
      <c r="F68" s="41">
        <v>10002</v>
      </c>
      <c r="G68" s="70">
        <v>5104</v>
      </c>
      <c r="I68" s="62"/>
    </row>
    <row r="69" spans="1:10">
      <c r="A69" s="79"/>
      <c r="B69" s="60" t="s">
        <v>173</v>
      </c>
      <c r="C69" s="41">
        <v>30369</v>
      </c>
      <c r="D69" s="41">
        <v>36308</v>
      </c>
      <c r="E69" s="41">
        <v>56954</v>
      </c>
      <c r="F69" s="41">
        <v>62315</v>
      </c>
      <c r="G69" s="70">
        <v>59061</v>
      </c>
      <c r="H69" s="62"/>
      <c r="I69" s="62"/>
    </row>
    <row r="70" spans="1:10">
      <c r="A70" s="79"/>
      <c r="B70" s="66" t="s">
        <v>64</v>
      </c>
      <c r="C70" s="67">
        <v>49713</v>
      </c>
      <c r="D70" s="67">
        <v>49387</v>
      </c>
      <c r="E70" s="67">
        <v>48836</v>
      </c>
      <c r="F70" s="67">
        <v>51693</v>
      </c>
      <c r="G70" s="69">
        <v>50860</v>
      </c>
      <c r="I70" s="62"/>
    </row>
    <row r="71" spans="1:10">
      <c r="A71" s="79"/>
      <c r="B71" s="60" t="s">
        <v>72</v>
      </c>
      <c r="C71" s="41">
        <v>464</v>
      </c>
      <c r="D71" s="41">
        <v>489</v>
      </c>
      <c r="E71" s="41">
        <v>539</v>
      </c>
      <c r="F71" s="41">
        <v>569</v>
      </c>
      <c r="G71" s="70">
        <v>567</v>
      </c>
      <c r="I71" s="62"/>
    </row>
    <row r="72" spans="1:10">
      <c r="A72" s="79"/>
      <c r="B72" s="60" t="s">
        <v>200</v>
      </c>
      <c r="C72" s="41">
        <v>12189</v>
      </c>
      <c r="D72" s="41">
        <v>16823</v>
      </c>
      <c r="E72" s="41">
        <v>26549</v>
      </c>
      <c r="F72" s="41">
        <v>32125</v>
      </c>
      <c r="G72" s="70">
        <v>28265</v>
      </c>
      <c r="I72" s="62"/>
    </row>
    <row r="73" spans="1:10">
      <c r="A73" s="79"/>
      <c r="B73" s="66" t="s">
        <v>201</v>
      </c>
      <c r="C73" s="67"/>
      <c r="D73" s="67"/>
      <c r="E73" s="67"/>
      <c r="F73" s="67"/>
      <c r="G73" s="69">
        <v>133</v>
      </c>
      <c r="I73" s="62"/>
    </row>
    <row r="74" spans="1:10">
      <c r="A74" s="79"/>
      <c r="B74" s="60" t="s">
        <v>176</v>
      </c>
      <c r="C74" s="41">
        <v>8514</v>
      </c>
      <c r="D74" s="41">
        <v>8804</v>
      </c>
      <c r="E74" s="41">
        <v>8593</v>
      </c>
      <c r="F74" s="41">
        <v>8533</v>
      </c>
      <c r="G74" s="70">
        <v>2308</v>
      </c>
      <c r="I74" s="62"/>
    </row>
    <row r="75" spans="1:10">
      <c r="A75" s="79"/>
      <c r="B75" s="60" t="s">
        <v>70</v>
      </c>
      <c r="C75" s="41">
        <v>212</v>
      </c>
      <c r="D75" s="41">
        <v>288</v>
      </c>
      <c r="E75" s="41">
        <v>360</v>
      </c>
      <c r="F75" s="41">
        <v>406</v>
      </c>
      <c r="G75" s="70">
        <v>453</v>
      </c>
      <c r="I75" s="62"/>
    </row>
    <row r="76" spans="1:10">
      <c r="A76" s="79"/>
      <c r="B76" s="66" t="s">
        <v>102</v>
      </c>
      <c r="C76" s="67">
        <v>53692</v>
      </c>
      <c r="D76" s="67">
        <v>59793</v>
      </c>
      <c r="E76" s="67">
        <v>33606</v>
      </c>
      <c r="F76" s="67">
        <v>32008</v>
      </c>
      <c r="G76" s="69">
        <v>16832</v>
      </c>
      <c r="I76" s="62"/>
    </row>
    <row r="77" spans="1:10">
      <c r="A77" s="79"/>
      <c r="B77" s="60" t="s">
        <v>74</v>
      </c>
      <c r="C77" s="41"/>
      <c r="D77" s="41"/>
      <c r="E77" s="41">
        <v>46</v>
      </c>
      <c r="F77" s="41">
        <v>115</v>
      </c>
      <c r="G77" s="70">
        <v>195</v>
      </c>
      <c r="I77" s="62"/>
    </row>
    <row r="78" spans="1:10">
      <c r="A78" s="79"/>
      <c r="B78" s="60" t="s">
        <v>202</v>
      </c>
      <c r="C78" s="41">
        <v>834</v>
      </c>
      <c r="D78" s="41">
        <v>1830</v>
      </c>
      <c r="E78" s="41">
        <v>3280</v>
      </c>
      <c r="F78" s="41">
        <v>6702</v>
      </c>
      <c r="G78" s="70">
        <v>8178</v>
      </c>
      <c r="I78" s="62"/>
    </row>
    <row r="79" spans="1:10">
      <c r="A79" s="79"/>
      <c r="B79" s="66" t="s">
        <v>31</v>
      </c>
      <c r="C79" s="67">
        <v>137748</v>
      </c>
      <c r="D79" s="67">
        <v>149689</v>
      </c>
      <c r="E79" s="67">
        <v>161706</v>
      </c>
      <c r="F79" s="67">
        <v>119599</v>
      </c>
      <c r="G79" s="69">
        <v>134011</v>
      </c>
      <c r="I79" s="62"/>
      <c r="J79" s="62"/>
    </row>
    <row r="80" spans="1:10">
      <c r="A80" s="79"/>
      <c r="B80" s="60" t="s">
        <v>203</v>
      </c>
      <c r="C80" s="41">
        <v>20176</v>
      </c>
      <c r="D80" s="41">
        <v>20764</v>
      </c>
      <c r="E80" s="41">
        <v>22203</v>
      </c>
      <c r="F80" s="41">
        <v>23006</v>
      </c>
      <c r="G80" s="70">
        <v>24888</v>
      </c>
      <c r="I80" s="62"/>
    </row>
    <row r="81" spans="1:9">
      <c r="A81" s="79"/>
      <c r="B81" s="60" t="s">
        <v>99</v>
      </c>
      <c r="C81" s="41">
        <v>816947</v>
      </c>
      <c r="D81" s="41">
        <v>867010</v>
      </c>
      <c r="E81" s="41">
        <v>920518</v>
      </c>
      <c r="F81" s="41">
        <v>1037269</v>
      </c>
      <c r="G81" s="70">
        <v>1026307</v>
      </c>
      <c r="I81" s="62"/>
    </row>
    <row r="82" spans="1:9">
      <c r="A82" s="79"/>
      <c r="B82" s="66" t="s">
        <v>84</v>
      </c>
      <c r="C82" s="67"/>
      <c r="D82" s="67">
        <v>60</v>
      </c>
      <c r="E82" s="67">
        <v>93</v>
      </c>
      <c r="F82" s="67">
        <v>147</v>
      </c>
      <c r="G82" s="69">
        <v>176</v>
      </c>
      <c r="I82" s="62"/>
    </row>
    <row r="83" spans="1:9">
      <c r="A83" s="79"/>
      <c r="B83" s="60" t="s">
        <v>179</v>
      </c>
      <c r="C83" s="41">
        <v>8</v>
      </c>
      <c r="D83" s="41">
        <v>4</v>
      </c>
      <c r="E83" s="41">
        <v>50</v>
      </c>
      <c r="F83" s="41"/>
      <c r="G83" s="70"/>
      <c r="I83" s="62"/>
    </row>
    <row r="84" spans="1:9">
      <c r="A84" s="79"/>
      <c r="B84" s="60" t="s">
        <v>204</v>
      </c>
      <c r="C84" s="41">
        <v>1199</v>
      </c>
      <c r="D84" s="41">
        <v>1165</v>
      </c>
      <c r="E84" s="41">
        <v>1217</v>
      </c>
      <c r="F84" s="41">
        <v>1243</v>
      </c>
      <c r="G84" s="70">
        <v>15</v>
      </c>
      <c r="I84" s="62"/>
    </row>
    <row r="85" spans="1:9">
      <c r="A85" s="79"/>
      <c r="B85" s="66" t="s">
        <v>90</v>
      </c>
      <c r="C85" s="67"/>
      <c r="D85" s="67"/>
      <c r="E85" s="67">
        <v>27</v>
      </c>
      <c r="F85" s="67">
        <v>69</v>
      </c>
      <c r="G85" s="69">
        <v>93</v>
      </c>
      <c r="I85" s="62"/>
    </row>
    <row r="86" spans="1:9">
      <c r="A86" s="79"/>
      <c r="B86" s="60" t="s">
        <v>205</v>
      </c>
      <c r="C86" s="41"/>
      <c r="D86" s="41">
        <v>45</v>
      </c>
      <c r="E86" s="41"/>
      <c r="F86" s="41"/>
      <c r="G86" s="70"/>
      <c r="I86" s="62"/>
    </row>
    <row r="87" spans="1:9">
      <c r="A87" s="79"/>
      <c r="B87" s="60" t="s">
        <v>91</v>
      </c>
      <c r="C87" s="41">
        <v>130957</v>
      </c>
      <c r="D87" s="41">
        <v>150770</v>
      </c>
      <c r="E87" s="41">
        <v>158953</v>
      </c>
      <c r="F87" s="41">
        <v>168074</v>
      </c>
      <c r="G87" s="70">
        <v>185907</v>
      </c>
      <c r="I87" s="62"/>
    </row>
    <row r="88" spans="1:9">
      <c r="A88" s="79"/>
      <c r="B88" s="66" t="s">
        <v>183</v>
      </c>
      <c r="C88" s="67"/>
      <c r="D88" s="67"/>
      <c r="E88" s="67"/>
      <c r="F88" s="67">
        <v>281</v>
      </c>
      <c r="G88" s="69">
        <v>794</v>
      </c>
      <c r="I88" s="62"/>
    </row>
    <row r="89" spans="1:9">
      <c r="A89" s="79"/>
      <c r="B89" s="60" t="s">
        <v>206</v>
      </c>
      <c r="C89" s="41"/>
      <c r="D89" s="41"/>
      <c r="E89" s="41">
        <v>66</v>
      </c>
      <c r="F89" s="41">
        <v>982</v>
      </c>
      <c r="G89" s="70">
        <v>1869</v>
      </c>
      <c r="I89" s="62"/>
    </row>
    <row r="90" spans="1:9">
      <c r="A90" s="79"/>
      <c r="B90" s="61" t="s">
        <v>185</v>
      </c>
      <c r="C90" s="45">
        <v>206</v>
      </c>
      <c r="D90" s="45">
        <v>235</v>
      </c>
      <c r="E90" s="45">
        <v>221</v>
      </c>
      <c r="F90" s="45">
        <v>208</v>
      </c>
      <c r="G90" s="71">
        <v>225</v>
      </c>
      <c r="I90" s="62"/>
    </row>
    <row r="91" spans="1:9">
      <c r="A91" s="79"/>
      <c r="B91" s="60" t="s">
        <v>20</v>
      </c>
      <c r="C91" s="41">
        <v>334801</v>
      </c>
      <c r="D91" s="41">
        <v>326073</v>
      </c>
      <c r="E91" s="41">
        <v>328949</v>
      </c>
      <c r="F91" s="41">
        <v>335048</v>
      </c>
      <c r="G91" s="70">
        <v>341314</v>
      </c>
      <c r="I91" s="62"/>
    </row>
    <row r="92" spans="1:9">
      <c r="A92" s="79"/>
      <c r="B92" s="60" t="s">
        <v>207</v>
      </c>
      <c r="C92" s="41">
        <v>190</v>
      </c>
      <c r="D92" s="41">
        <v>218</v>
      </c>
      <c r="E92" s="41">
        <v>1193</v>
      </c>
      <c r="F92" s="41">
        <v>1622</v>
      </c>
      <c r="G92" s="70">
        <v>790</v>
      </c>
      <c r="I92" s="62"/>
    </row>
    <row r="93" spans="1:9">
      <c r="A93" s="80"/>
      <c r="B93" s="60" t="s">
        <v>24</v>
      </c>
      <c r="C93" s="41">
        <v>5038</v>
      </c>
      <c r="D93" s="41">
        <f>22+4661</f>
        <v>4683</v>
      </c>
      <c r="E93" s="41">
        <v>4748</v>
      </c>
      <c r="F93" s="41">
        <v>4964</v>
      </c>
      <c r="G93" s="70">
        <v>4708</v>
      </c>
      <c r="I93" s="62"/>
    </row>
    <row r="94" spans="1:9">
      <c r="A94" s="72" t="s">
        <v>208</v>
      </c>
      <c r="B94" s="63"/>
      <c r="C94" s="64">
        <f>SUM(C61:C93)</f>
        <v>1756204</v>
      </c>
      <c r="D94" s="64">
        <f>SUM(D61:D93)</f>
        <v>1865227</v>
      </c>
      <c r="E94" s="64">
        <f>SUM(E61:E93)</f>
        <v>2004142</v>
      </c>
      <c r="F94" s="64">
        <f>SUM(F61:F93)</f>
        <v>2121677</v>
      </c>
      <c r="G94" s="73">
        <f>SUM(G61:G93)</f>
        <v>2120540</v>
      </c>
      <c r="I94" s="65"/>
    </row>
    <row r="95" spans="1:9">
      <c r="A95" s="74" t="s">
        <v>109</v>
      </c>
      <c r="B95" s="75"/>
      <c r="C95" s="76">
        <f>+C94+C60+C33</f>
        <v>16161348</v>
      </c>
      <c r="D95" s="76">
        <f>+D94+D60+D33</f>
        <v>18228207</v>
      </c>
      <c r="E95" s="76">
        <f>+E94+E60+E33</f>
        <v>21128499</v>
      </c>
      <c r="F95" s="76">
        <f>+F94+F60+F33</f>
        <v>22794556</v>
      </c>
      <c r="G95" s="77">
        <f>+G94+G60+G33</f>
        <v>23195644</v>
      </c>
    </row>
    <row r="99" spans="6:6">
      <c r="F99" s="62"/>
    </row>
  </sheetData>
  <mergeCells count="3">
    <mergeCell ref="A5:A32"/>
    <mergeCell ref="A34:A59"/>
    <mergeCell ref="A61:A93"/>
  </mergeCells>
  <printOptions horizontalCentered="1"/>
  <pageMargins left="0.25" right="0.25" top="0.25" bottom="0.5" header="0.3" footer="0.3"/>
  <pageSetup scale="58" orientation="portrait" r:id="rId1"/>
  <headerFooter>
    <oddFooter>&amp;L&amp;"Arial,Bold"&amp;9© Cattaneo &amp; Stroud, Inc., 1601 Old Bayshore Hwy, #107, Burlingame, CA 94010&amp;Rpage &amp;P of &amp;N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7"/>
  <sheetViews>
    <sheetView showGridLines="0" zoomScale="70" zoomScaleNormal="70" zoomScaleSheetLayoutView="100" workbookViewId="0">
      <selection activeCell="F19" sqref="F19"/>
    </sheetView>
  </sheetViews>
  <sheetFormatPr baseColWidth="10" defaultColWidth="0" defaultRowHeight="13"/>
  <cols>
    <col min="1" max="1" width="60" customWidth="1"/>
    <col min="2" max="2" width="73.5" customWidth="1"/>
    <col min="3" max="3" width="14.33203125" customWidth="1"/>
    <col min="4" max="4" width="11.5" customWidth="1"/>
    <col min="5" max="5" width="2.5" customWidth="1"/>
    <col min="6" max="6" width="9.1640625" customWidth="1"/>
    <col min="7" max="11" width="9.1640625" hidden="1" customWidth="1"/>
    <col min="12" max="12" width="32.5" hidden="1" customWidth="1"/>
    <col min="13" max="16384" width="9.1640625" hidden="1"/>
  </cols>
  <sheetData>
    <row r="1" spans="1:4" ht="20" thickBot="1">
      <c r="A1" s="1" t="s">
        <v>0</v>
      </c>
      <c r="B1" s="1"/>
    </row>
    <row r="2" spans="1:4" ht="14" thickTop="1">
      <c r="A2" s="2" t="s">
        <v>1</v>
      </c>
      <c r="B2" s="2" t="s">
        <v>2</v>
      </c>
    </row>
    <row r="3" spans="1:4" ht="15">
      <c r="A3" s="3" t="s">
        <v>3</v>
      </c>
      <c r="B3" s="4" t="s">
        <v>4</v>
      </c>
      <c r="C3" s="5"/>
      <c r="D3" s="5"/>
    </row>
    <row r="4" spans="1:4" ht="15">
      <c r="A4" s="6" t="s">
        <v>5</v>
      </c>
      <c r="B4" s="7" t="s">
        <v>6</v>
      </c>
      <c r="C4" s="5"/>
      <c r="D4" s="5"/>
    </row>
    <row r="5" spans="1:4" ht="26">
      <c r="A5" s="6" t="s">
        <v>7</v>
      </c>
      <c r="B5" s="7" t="s">
        <v>8</v>
      </c>
      <c r="C5" s="5"/>
      <c r="D5" s="5"/>
    </row>
    <row r="6" spans="1:4" ht="15">
      <c r="A6" s="6" t="s">
        <v>9</v>
      </c>
      <c r="B6" s="7" t="s">
        <v>10</v>
      </c>
      <c r="C6" s="5"/>
      <c r="D6" s="5"/>
    </row>
    <row r="7" spans="1:4" ht="26">
      <c r="A7" s="6" t="s">
        <v>11</v>
      </c>
      <c r="B7" s="7" t="s">
        <v>12</v>
      </c>
      <c r="C7" s="5"/>
      <c r="D7" s="5"/>
    </row>
    <row r="8" spans="1:4" ht="26">
      <c r="A8" s="8" t="s">
        <v>13</v>
      </c>
      <c r="B8" s="9" t="s">
        <v>14</v>
      </c>
      <c r="C8" s="5"/>
      <c r="D8" s="5"/>
    </row>
    <row r="9" spans="1:4">
      <c r="A9" s="5"/>
      <c r="B9" s="5"/>
      <c r="C9" s="5"/>
      <c r="D9" s="5"/>
    </row>
    <row r="10" spans="1:4">
      <c r="A10" s="5"/>
      <c r="B10" s="5"/>
      <c r="C10" s="5"/>
      <c r="D10" s="5"/>
    </row>
    <row r="11" spans="1:4" ht="20" thickBot="1">
      <c r="A11" s="10" t="s">
        <v>15</v>
      </c>
      <c r="B11" s="10"/>
      <c r="C11" s="10"/>
      <c r="D11" s="10"/>
    </row>
    <row r="12" spans="1:4" ht="14" thickTop="1">
      <c r="A12" s="2" t="s">
        <v>16</v>
      </c>
      <c r="B12" s="2" t="s">
        <v>17</v>
      </c>
      <c r="C12" s="2" t="s">
        <v>18</v>
      </c>
      <c r="D12" s="2" t="s">
        <v>19</v>
      </c>
    </row>
    <row r="13" spans="1:4" ht="26">
      <c r="A13" s="11" t="s">
        <v>24</v>
      </c>
      <c r="B13" s="11" t="s">
        <v>25</v>
      </c>
      <c r="C13" s="11" t="s">
        <v>26</v>
      </c>
      <c r="D13" s="12" t="s">
        <v>209</v>
      </c>
    </row>
    <row r="14" spans="1:4" ht="26">
      <c r="A14" s="11" t="s">
        <v>32</v>
      </c>
      <c r="B14" s="11" t="s">
        <v>33</v>
      </c>
      <c r="C14" s="9" t="s">
        <v>30</v>
      </c>
      <c r="D14" s="15" t="s">
        <v>211</v>
      </c>
    </row>
    <row r="15" spans="1:4" ht="26">
      <c r="A15" s="11" t="s">
        <v>34</v>
      </c>
      <c r="B15" s="9" t="s">
        <v>35</v>
      </c>
      <c r="C15" s="9" t="s">
        <v>30</v>
      </c>
      <c r="D15" s="15" t="s">
        <v>211</v>
      </c>
    </row>
    <row r="16" spans="1:4" ht="26">
      <c r="A16" s="11" t="s">
        <v>36</v>
      </c>
      <c r="B16" s="9" t="s">
        <v>37</v>
      </c>
      <c r="C16" s="9" t="s">
        <v>30</v>
      </c>
      <c r="D16" s="15" t="s">
        <v>211</v>
      </c>
    </row>
    <row r="17" spans="1:11" ht="26">
      <c r="A17" s="11" t="s">
        <v>38</v>
      </c>
      <c r="B17" s="9" t="s">
        <v>39</v>
      </c>
      <c r="C17" s="9" t="s">
        <v>30</v>
      </c>
      <c r="D17" s="15" t="s">
        <v>211</v>
      </c>
    </row>
    <row r="18" spans="1:11" ht="26">
      <c r="A18" s="11" t="s">
        <v>40</v>
      </c>
      <c r="B18" s="9" t="s">
        <v>41</v>
      </c>
      <c r="C18" s="9" t="s">
        <v>30</v>
      </c>
      <c r="D18" s="15" t="s">
        <v>211</v>
      </c>
    </row>
    <row r="19" spans="1:11" ht="26">
      <c r="A19" s="11" t="s">
        <v>42</v>
      </c>
      <c r="B19" s="9" t="s">
        <v>43</v>
      </c>
      <c r="C19" s="9" t="s">
        <v>30</v>
      </c>
      <c r="D19" s="15" t="s">
        <v>211</v>
      </c>
      <c r="K19" s="16"/>
    </row>
    <row r="20" spans="1:11" ht="26">
      <c r="A20" s="13" t="s">
        <v>22</v>
      </c>
      <c r="B20" s="13" t="s">
        <v>44</v>
      </c>
      <c r="C20" s="13" t="s">
        <v>23</v>
      </c>
      <c r="D20" s="14">
        <v>2013</v>
      </c>
      <c r="K20" s="16"/>
    </row>
    <row r="21" spans="1:11">
      <c r="A21" s="13" t="s">
        <v>45</v>
      </c>
      <c r="B21" s="13" t="s">
        <v>46</v>
      </c>
      <c r="C21" s="13" t="s">
        <v>28</v>
      </c>
      <c r="D21" s="17" t="s">
        <v>47</v>
      </c>
      <c r="K21" s="16"/>
    </row>
    <row r="22" spans="1:11">
      <c r="A22" s="13" t="s">
        <v>29</v>
      </c>
      <c r="B22" s="9" t="s">
        <v>212</v>
      </c>
      <c r="C22" s="9" t="s">
        <v>30</v>
      </c>
      <c r="D22" s="14">
        <v>2013</v>
      </c>
      <c r="K22" s="16"/>
    </row>
    <row r="23" spans="1:11" ht="26">
      <c r="A23" s="13" t="s">
        <v>49</v>
      </c>
      <c r="B23" s="9" t="s">
        <v>50</v>
      </c>
      <c r="C23" s="13" t="s">
        <v>23</v>
      </c>
      <c r="D23" s="17" t="s">
        <v>211</v>
      </c>
    </row>
    <row r="24" spans="1:11">
      <c r="A24" s="18" t="s">
        <v>51</v>
      </c>
      <c r="B24" s="9" t="s">
        <v>52</v>
      </c>
      <c r="C24" s="18" t="s">
        <v>30</v>
      </c>
      <c r="D24" s="14">
        <v>2013</v>
      </c>
    </row>
    <row r="25" spans="1:11" ht="26">
      <c r="A25" s="13" t="s">
        <v>48</v>
      </c>
      <c r="B25" s="9" t="s">
        <v>53</v>
      </c>
      <c r="C25" s="18" t="s">
        <v>54</v>
      </c>
      <c r="D25" s="14">
        <v>2015</v>
      </c>
    </row>
    <row r="26" spans="1:11">
      <c r="A26" s="68" t="s">
        <v>55</v>
      </c>
      <c r="B26" s="19" t="s">
        <v>56</v>
      </c>
      <c r="C26" s="18" t="s">
        <v>57</v>
      </c>
      <c r="D26" s="14" t="s">
        <v>209</v>
      </c>
    </row>
    <row r="27" spans="1:11">
      <c r="A27" s="19" t="s">
        <v>58</v>
      </c>
      <c r="B27" s="19" t="s">
        <v>56</v>
      </c>
      <c r="C27" s="18" t="s">
        <v>57</v>
      </c>
      <c r="D27" s="14" t="s">
        <v>209</v>
      </c>
    </row>
    <row r="28" spans="1:11" ht="26">
      <c r="A28" s="20" t="s">
        <v>59</v>
      </c>
      <c r="B28" s="21" t="s">
        <v>60</v>
      </c>
      <c r="C28" s="18" t="s">
        <v>57</v>
      </c>
      <c r="D28" s="14" t="s">
        <v>209</v>
      </c>
    </row>
    <row r="29" spans="1:11">
      <c r="A29" s="20" t="s">
        <v>61</v>
      </c>
      <c r="B29" s="21" t="s">
        <v>56</v>
      </c>
      <c r="C29" s="18" t="s">
        <v>57</v>
      </c>
      <c r="D29" s="14" t="s">
        <v>209</v>
      </c>
    </row>
    <row r="30" spans="1:11">
      <c r="A30" s="20" t="s">
        <v>62</v>
      </c>
      <c r="B30" s="22" t="s">
        <v>63</v>
      </c>
      <c r="C30" s="18" t="s">
        <v>57</v>
      </c>
      <c r="D30" s="14" t="s">
        <v>209</v>
      </c>
    </row>
    <row r="31" spans="1:11">
      <c r="A31" s="20" t="s">
        <v>64</v>
      </c>
      <c r="B31" s="22" t="s">
        <v>65</v>
      </c>
      <c r="C31" s="18" t="s">
        <v>57</v>
      </c>
      <c r="D31" s="14" t="s">
        <v>66</v>
      </c>
    </row>
    <row r="32" spans="1:11">
      <c r="A32" s="20" t="s">
        <v>67</v>
      </c>
      <c r="B32" s="20" t="s">
        <v>68</v>
      </c>
      <c r="C32" s="18" t="s">
        <v>57</v>
      </c>
      <c r="D32" s="14" t="s">
        <v>209</v>
      </c>
    </row>
    <row r="33" spans="1:4">
      <c r="A33" s="20" t="s">
        <v>69</v>
      </c>
      <c r="B33" s="19" t="s">
        <v>56</v>
      </c>
      <c r="C33" s="18" t="s">
        <v>57</v>
      </c>
      <c r="D33" s="14" t="s">
        <v>209</v>
      </c>
    </row>
    <row r="34" spans="1:4">
      <c r="A34" s="20" t="s">
        <v>70</v>
      </c>
      <c r="B34" s="21" t="s">
        <v>71</v>
      </c>
      <c r="C34" s="18" t="s">
        <v>57</v>
      </c>
      <c r="D34" s="14" t="s">
        <v>209</v>
      </c>
    </row>
    <row r="35" spans="1:4">
      <c r="A35" s="20" t="s">
        <v>72</v>
      </c>
      <c r="B35" s="21" t="s">
        <v>71</v>
      </c>
      <c r="C35" s="18" t="s">
        <v>57</v>
      </c>
      <c r="D35" s="14" t="s">
        <v>209</v>
      </c>
    </row>
    <row r="36" spans="1:4">
      <c r="A36" s="20" t="s">
        <v>73</v>
      </c>
      <c r="B36" s="19" t="s">
        <v>56</v>
      </c>
      <c r="C36" s="18" t="s">
        <v>57</v>
      </c>
      <c r="D36" s="14" t="s">
        <v>209</v>
      </c>
    </row>
    <row r="37" spans="1:4">
      <c r="A37" s="20" t="s">
        <v>74</v>
      </c>
      <c r="B37" s="19" t="s">
        <v>56</v>
      </c>
      <c r="C37" s="18" t="s">
        <v>57</v>
      </c>
      <c r="D37" s="14" t="s">
        <v>66</v>
      </c>
    </row>
    <row r="38" spans="1:4">
      <c r="A38" s="20" t="s">
        <v>75</v>
      </c>
      <c r="B38" s="19" t="s">
        <v>56</v>
      </c>
      <c r="C38" s="18" t="s">
        <v>57</v>
      </c>
      <c r="D38" s="14" t="s">
        <v>209</v>
      </c>
    </row>
    <row r="39" spans="1:4">
      <c r="A39" s="20" t="s">
        <v>76</v>
      </c>
      <c r="B39" s="21" t="s">
        <v>77</v>
      </c>
      <c r="C39" s="18" t="s">
        <v>57</v>
      </c>
      <c r="D39" s="14" t="s">
        <v>66</v>
      </c>
    </row>
    <row r="40" spans="1:4">
      <c r="A40" s="20" t="s">
        <v>78</v>
      </c>
      <c r="B40" s="21" t="s">
        <v>79</v>
      </c>
      <c r="C40" s="18" t="s">
        <v>57</v>
      </c>
      <c r="D40" s="14" t="s">
        <v>210</v>
      </c>
    </row>
    <row r="41" spans="1:4">
      <c r="A41" s="20" t="s">
        <v>78</v>
      </c>
      <c r="B41" s="21" t="s">
        <v>79</v>
      </c>
      <c r="C41" s="18" t="s">
        <v>57</v>
      </c>
      <c r="D41" s="14" t="s">
        <v>80</v>
      </c>
    </row>
    <row r="42" spans="1:4" ht="26">
      <c r="A42" s="20" t="s">
        <v>49</v>
      </c>
      <c r="B42" s="21" t="s">
        <v>81</v>
      </c>
      <c r="C42" s="18" t="s">
        <v>57</v>
      </c>
      <c r="D42" s="14" t="s">
        <v>209</v>
      </c>
    </row>
    <row r="43" spans="1:4">
      <c r="A43" s="20" t="s">
        <v>82</v>
      </c>
      <c r="B43" s="19" t="s">
        <v>56</v>
      </c>
      <c r="C43" s="18" t="s">
        <v>57</v>
      </c>
      <c r="D43" s="14" t="s">
        <v>209</v>
      </c>
    </row>
    <row r="44" spans="1:4">
      <c r="A44" s="20" t="s">
        <v>83</v>
      </c>
      <c r="B44" s="19" t="s">
        <v>56</v>
      </c>
      <c r="C44" s="18" t="s">
        <v>57</v>
      </c>
      <c r="D44" s="14" t="s">
        <v>209</v>
      </c>
    </row>
    <row r="45" spans="1:4">
      <c r="A45" s="20" t="s">
        <v>84</v>
      </c>
      <c r="B45" s="19" t="s">
        <v>85</v>
      </c>
      <c r="C45" s="18" t="s">
        <v>57</v>
      </c>
      <c r="D45" s="14" t="s">
        <v>209</v>
      </c>
    </row>
    <row r="46" spans="1:4">
      <c r="A46" s="20" t="s">
        <v>86</v>
      </c>
      <c r="B46" s="21" t="s">
        <v>87</v>
      </c>
      <c r="C46" s="18" t="s">
        <v>57</v>
      </c>
      <c r="D46" s="14" t="s">
        <v>209</v>
      </c>
    </row>
    <row r="47" spans="1:4">
      <c r="A47" s="20" t="s">
        <v>88</v>
      </c>
      <c r="B47" s="21" t="s">
        <v>89</v>
      </c>
      <c r="C47" s="18" t="s">
        <v>57</v>
      </c>
      <c r="D47" s="14" t="s">
        <v>209</v>
      </c>
    </row>
    <row r="48" spans="1:4">
      <c r="A48" s="20" t="s">
        <v>90</v>
      </c>
      <c r="B48" s="21" t="s">
        <v>87</v>
      </c>
      <c r="C48" s="18" t="s">
        <v>57</v>
      </c>
      <c r="D48" s="14" t="s">
        <v>66</v>
      </c>
    </row>
    <row r="49" spans="1:5">
      <c r="A49" s="20" t="s">
        <v>91</v>
      </c>
      <c r="B49" s="19" t="s">
        <v>85</v>
      </c>
      <c r="C49" s="18" t="s">
        <v>57</v>
      </c>
      <c r="D49" s="14" t="s">
        <v>209</v>
      </c>
    </row>
    <row r="50" spans="1:5">
      <c r="A50" s="20" t="s">
        <v>20</v>
      </c>
      <c r="B50" s="21" t="s">
        <v>92</v>
      </c>
      <c r="C50" s="18" t="s">
        <v>57</v>
      </c>
      <c r="D50" s="14" t="s">
        <v>66</v>
      </c>
    </row>
    <row r="51" spans="1:5">
      <c r="A51" s="22" t="s">
        <v>93</v>
      </c>
      <c r="B51" s="19" t="s">
        <v>85</v>
      </c>
      <c r="C51" s="18" t="s">
        <v>57</v>
      </c>
      <c r="D51" s="14" t="s">
        <v>209</v>
      </c>
    </row>
    <row r="52" spans="1:5">
      <c r="A52" s="20" t="s">
        <v>94</v>
      </c>
      <c r="B52" s="21" t="s">
        <v>85</v>
      </c>
      <c r="C52" s="18" t="s">
        <v>57</v>
      </c>
      <c r="D52" s="14" t="s">
        <v>66</v>
      </c>
    </row>
    <row r="53" spans="1:5">
      <c r="A53" s="23" t="s">
        <v>95</v>
      </c>
      <c r="B53" s="9" t="s">
        <v>96</v>
      </c>
      <c r="C53" s="13"/>
      <c r="D53" s="14">
        <v>2016</v>
      </c>
    </row>
    <row r="54" spans="1:5">
      <c r="A54" s="18" t="s">
        <v>97</v>
      </c>
      <c r="B54" s="9" t="s">
        <v>98</v>
      </c>
      <c r="C54" s="13"/>
      <c r="D54" s="14">
        <v>2016</v>
      </c>
    </row>
    <row r="55" spans="1:5">
      <c r="A55" s="24"/>
      <c r="B55" s="24"/>
      <c r="C55" s="24"/>
      <c r="D55" s="25"/>
    </row>
    <row r="56" spans="1:5" ht="14" thickBot="1">
      <c r="A56" s="82" t="s">
        <v>213</v>
      </c>
      <c r="B56" s="82"/>
      <c r="C56" s="82"/>
      <c r="D56" s="82"/>
      <c r="E56" s="82"/>
    </row>
    <row r="57" spans="1:5" ht="14" thickTop="1"/>
  </sheetData>
  <mergeCells count="1">
    <mergeCell ref="A56:E56"/>
  </mergeCells>
  <hyperlinks>
    <hyperlink ref="B3" r:id="rId1"/>
    <hyperlink ref="B6" r:id="rId2"/>
    <hyperlink ref="B7" r:id="rId3"/>
    <hyperlink ref="B4" r:id="rId4"/>
    <hyperlink ref="B5" r:id="rId5"/>
  </hyperlinks>
  <pageMargins left="0.7" right="0.7" top="0.75" bottom="0.75" header="0.3" footer="0.3"/>
  <pageSetup scale="52" fitToHeight="0" orientation="portrait" r:id="rId6"/>
  <colBreaks count="1" manualBreakCount="1">
    <brk id="1" max="1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Rpt1</vt:lpstr>
      <vt:lpstr>Rpt2</vt:lpstr>
      <vt:lpstr>Rpt3</vt:lpstr>
      <vt:lpstr>Notes</vt:lpstr>
    </vt:vector>
  </TitlesOfParts>
  <Company>Cattaneo &amp; Stroud,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Paxton</dc:creator>
  <cp:lastModifiedBy>Mara Jennings</cp:lastModifiedBy>
  <cp:lastPrinted>2017-09-07T23:32:39Z</cp:lastPrinted>
  <dcterms:created xsi:type="dcterms:W3CDTF">2017-09-02T02:48:56Z</dcterms:created>
  <dcterms:modified xsi:type="dcterms:W3CDTF">2018-02-26T22:55:31Z</dcterms:modified>
</cp:coreProperties>
</file>